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Sheet1!$A$3:$K$134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<sst xmlns="http://schemas.openxmlformats.org/spreadsheetml/2006/main" count="423" uniqueCount="195">
  <si>
    <t>广西壮族自治区供销合作联社直属学校2024年度公开招聘工作人员总成绩汇总表</t>
  </si>
  <si>
    <t>序号</t>
  </si>
  <si>
    <t>考场</t>
  </si>
  <si>
    <t>用人单位</t>
  </si>
  <si>
    <t>岗位名称</t>
  </si>
  <si>
    <t>姓名</t>
  </si>
  <si>
    <t>岗位编码</t>
  </si>
  <si>
    <t>笔试成绩</t>
  </si>
  <si>
    <t>面试成绩</t>
  </si>
  <si>
    <t>总成绩</t>
  </si>
  <si>
    <t>岗位排名</t>
  </si>
  <si>
    <t>备注</t>
  </si>
  <si>
    <t>第一考场</t>
  </si>
  <si>
    <t>广西工贸高级技工学校</t>
  </si>
  <si>
    <t>文科类教师</t>
  </si>
  <si>
    <t>卢柯妤</t>
  </si>
  <si>
    <t>周海洋</t>
  </si>
  <si>
    <t>杨诗琪</t>
  </si>
  <si>
    <t>梁大玲</t>
  </si>
  <si>
    <t>张慧宁</t>
  </si>
  <si>
    <t>理科类教师</t>
  </si>
  <si>
    <t>甘彪</t>
  </si>
  <si>
    <t>刘晓蓥</t>
  </si>
  <si>
    <t>李春霞</t>
  </si>
  <si>
    <t>庞鸿举</t>
  </si>
  <si>
    <t>庞澌宇</t>
  </si>
  <si>
    <t>刘东升</t>
  </si>
  <si>
    <t>新能源汽车维修专业教师</t>
  </si>
  <si>
    <t>杨有铵</t>
  </si>
  <si>
    <t>覃腾刚</t>
  </si>
  <si>
    <t>庞伊琳</t>
  </si>
  <si>
    <t>党楚鹏</t>
  </si>
  <si>
    <t>谢奇伟</t>
  </si>
  <si>
    <t>吴亚圣</t>
  </si>
  <si>
    <t>铁路客运服务专业教师</t>
  </si>
  <si>
    <t>李玉敏</t>
  </si>
  <si>
    <t>肖金荃</t>
  </si>
  <si>
    <t>沈天乐</t>
  </si>
  <si>
    <t>刘丹妮</t>
  </si>
  <si>
    <t>黄溪月</t>
  </si>
  <si>
    <t>刘国培</t>
  </si>
  <si>
    <t>第二考场</t>
  </si>
  <si>
    <t>广西商贸技师学院</t>
  </si>
  <si>
    <t>新能源汽车检测与维修专业教师</t>
  </si>
  <si>
    <t>覃秋怡</t>
  </si>
  <si>
    <t>杨权</t>
  </si>
  <si>
    <t>陈文进</t>
  </si>
  <si>
    <t>吴广美</t>
  </si>
  <si>
    <t>沈华溢</t>
  </si>
  <si>
    <t>张杰</t>
  </si>
  <si>
    <t>工业机器人专业教师</t>
  </si>
  <si>
    <t>黄凯</t>
  </si>
  <si>
    <t>陈美君</t>
  </si>
  <si>
    <t>黄胜锦</t>
  </si>
  <si>
    <t>曹承干</t>
  </si>
  <si>
    <t>彭江华</t>
  </si>
  <si>
    <t>数字媒体专业教师</t>
  </si>
  <si>
    <t>江周婷</t>
  </si>
  <si>
    <t>戴春燕</t>
  </si>
  <si>
    <t>彭艳</t>
  </si>
  <si>
    <t>政史教师</t>
  </si>
  <si>
    <t>卢宣羲</t>
  </si>
  <si>
    <t>杨培芳</t>
  </si>
  <si>
    <t>黄杰</t>
  </si>
  <si>
    <t>缺考</t>
  </si>
  <si>
    <t>语文教师</t>
  </si>
  <si>
    <t>张芳</t>
  </si>
  <si>
    <t>张丽丽</t>
  </si>
  <si>
    <t>罗雪静</t>
  </si>
  <si>
    <t>体育教师</t>
  </si>
  <si>
    <t>林美玲</t>
  </si>
  <si>
    <t>陈大东</t>
  </si>
  <si>
    <t>陈家森</t>
  </si>
  <si>
    <t>第三考场</t>
  </si>
  <si>
    <t>广西科技商贸高级技工学校</t>
  </si>
  <si>
    <t>新能源汽车专业教师</t>
  </si>
  <si>
    <t>韦怡</t>
  </si>
  <si>
    <t>梁荣强</t>
  </si>
  <si>
    <t>容国翔</t>
  </si>
  <si>
    <t>汽车维修实习指导教师</t>
  </si>
  <si>
    <t>黄源</t>
  </si>
  <si>
    <t>张宏华</t>
  </si>
  <si>
    <t>晋真强</t>
  </si>
  <si>
    <r>
      <rPr>
        <sz val="10"/>
        <rFont val="宋体"/>
        <charset val="134"/>
      </rPr>
      <t>综合实践教师</t>
    </r>
    <r>
      <rPr>
        <sz val="10"/>
        <rFont val="宋体"/>
        <charset val="0"/>
      </rPr>
      <t>1</t>
    </r>
  </si>
  <si>
    <t>陆素婷</t>
  </si>
  <si>
    <t>覃利情</t>
  </si>
  <si>
    <t>综合实践教师1</t>
  </si>
  <si>
    <t>陈春云</t>
  </si>
  <si>
    <r>
      <rPr>
        <sz val="10"/>
        <rFont val="宋体"/>
        <charset val="134"/>
      </rPr>
      <t>综合实践教师</t>
    </r>
    <r>
      <rPr>
        <sz val="10"/>
        <rFont val="宋体"/>
        <charset val="0"/>
      </rPr>
      <t>2</t>
    </r>
  </si>
  <si>
    <t>覃兰惠</t>
  </si>
  <si>
    <t>冯顺粉</t>
  </si>
  <si>
    <t>温仁湘</t>
  </si>
  <si>
    <t>陆芸</t>
  </si>
  <si>
    <t>李德碘</t>
  </si>
  <si>
    <t>温家俊</t>
  </si>
  <si>
    <t>梁耀天</t>
  </si>
  <si>
    <t>电子商务专业教师</t>
  </si>
  <si>
    <t>张欣</t>
  </si>
  <si>
    <t>韦雷</t>
  </si>
  <si>
    <t>丁振思</t>
  </si>
  <si>
    <t>培训鉴定管理教师</t>
  </si>
  <si>
    <t>谭晓玲</t>
  </si>
  <si>
    <t>徐蜜婍</t>
  </si>
  <si>
    <t>代路旺</t>
  </si>
  <si>
    <t>第四考场</t>
  </si>
  <si>
    <t>广西桂林商贸旅游技工学校</t>
  </si>
  <si>
    <t>黄启滠</t>
  </si>
  <si>
    <t>文苑</t>
  </si>
  <si>
    <t>蒋格玲</t>
  </si>
  <si>
    <t>李日权</t>
  </si>
  <si>
    <t>李猛</t>
  </si>
  <si>
    <t>黄铎</t>
  </si>
  <si>
    <t>护理专业教师</t>
  </si>
  <si>
    <t>韦妍巧</t>
  </si>
  <si>
    <t>李彦蓉</t>
  </si>
  <si>
    <t>欧桂英</t>
  </si>
  <si>
    <t>广西工贸职业技术学校</t>
  </si>
  <si>
    <t>新能源汽车运用与维修专业教师</t>
  </si>
  <si>
    <t>覃电</t>
  </si>
  <si>
    <t>刘展钊</t>
  </si>
  <si>
    <t>庞海富</t>
  </si>
  <si>
    <t>就业指导教师</t>
  </si>
  <si>
    <t>林李</t>
  </si>
  <si>
    <t>蒙姣露</t>
  </si>
  <si>
    <t>莫玉翠</t>
  </si>
  <si>
    <t>中餐烹饪、中西面点专业教师</t>
  </si>
  <si>
    <t>岑欣欣</t>
  </si>
  <si>
    <t>冯莹莹</t>
  </si>
  <si>
    <t>形象设计专业教师</t>
  </si>
  <si>
    <t>廖悦羽</t>
  </si>
  <si>
    <t>梁志颖</t>
  </si>
  <si>
    <t>第五考场</t>
  </si>
  <si>
    <t>广西经贸职业技术学院</t>
  </si>
  <si>
    <t>专职心理健康教育教师</t>
  </si>
  <si>
    <t>钟志珊</t>
  </si>
  <si>
    <t>潘海萍</t>
  </si>
  <si>
    <t>陈思丞</t>
  </si>
  <si>
    <r>
      <rPr>
        <sz val="10"/>
        <rFont val="宋体"/>
        <charset val="134"/>
      </rPr>
      <t>辅导员</t>
    </r>
    <r>
      <rPr>
        <sz val="10"/>
        <rFont val="宋体"/>
        <charset val="0"/>
      </rPr>
      <t>1</t>
    </r>
  </si>
  <si>
    <t>侯婷婷</t>
  </si>
  <si>
    <t>米丹丹</t>
  </si>
  <si>
    <t>辅导员1</t>
  </si>
  <si>
    <t>李芷宜</t>
  </si>
  <si>
    <t>辅导员4</t>
  </si>
  <si>
    <t>李廷臣</t>
  </si>
  <si>
    <t>邓诗宇</t>
  </si>
  <si>
    <t>宋蕃桦</t>
  </si>
  <si>
    <r>
      <rPr>
        <sz val="10"/>
        <rFont val="宋体"/>
        <charset val="134"/>
      </rPr>
      <t>辅导员</t>
    </r>
    <r>
      <rPr>
        <sz val="10"/>
        <rFont val="宋体"/>
        <charset val="0"/>
      </rPr>
      <t>7</t>
    </r>
  </si>
  <si>
    <t>黄佳华</t>
  </si>
  <si>
    <t>辅导员7</t>
  </si>
  <si>
    <t>陈茜</t>
  </si>
  <si>
    <r>
      <rPr>
        <sz val="10"/>
        <rFont val="宋体"/>
        <charset val="134"/>
      </rPr>
      <t>辅导员</t>
    </r>
    <r>
      <rPr>
        <sz val="10"/>
        <rFont val="宋体"/>
        <charset val="0"/>
      </rPr>
      <t>8</t>
    </r>
  </si>
  <si>
    <t>梁晓雯</t>
  </si>
  <si>
    <t>谢宏汉</t>
  </si>
  <si>
    <t>辅导员8</t>
  </si>
  <si>
    <t>陈槿坡</t>
  </si>
  <si>
    <t>广西梧州商贸学校</t>
  </si>
  <si>
    <t>张锦娇</t>
  </si>
  <si>
    <t>黄钰宁</t>
  </si>
  <si>
    <t>黄嘉欣</t>
  </si>
  <si>
    <t>理工科类教师</t>
  </si>
  <si>
    <t>黄海健</t>
  </si>
  <si>
    <t>陈冬梅</t>
  </si>
  <si>
    <t>梁奋</t>
  </si>
  <si>
    <t>管理岗位1</t>
  </si>
  <si>
    <t>聂彤彤</t>
  </si>
  <si>
    <t>直接面试</t>
  </si>
  <si>
    <r>
      <rPr>
        <sz val="10"/>
        <rFont val="宋体"/>
        <charset val="134"/>
      </rPr>
      <t>管理岗位</t>
    </r>
    <r>
      <rPr>
        <sz val="10"/>
        <rFont val="宋体"/>
        <charset val="0"/>
      </rPr>
      <t>1</t>
    </r>
  </si>
  <si>
    <t>罗庆东</t>
  </si>
  <si>
    <t>覃彤</t>
  </si>
  <si>
    <t>第六考场</t>
  </si>
  <si>
    <t>烹饪专业教师</t>
  </si>
  <si>
    <t>杨思靖</t>
  </si>
  <si>
    <t>何爱娘</t>
  </si>
  <si>
    <t>黄猛</t>
  </si>
  <si>
    <t>广西钦州商贸学校</t>
  </si>
  <si>
    <t>陆丽婷</t>
  </si>
  <si>
    <t>覃敏霞</t>
  </si>
  <si>
    <t>李佳雪</t>
  </si>
  <si>
    <t>黎金雯</t>
  </si>
  <si>
    <t>曾婧</t>
  </si>
  <si>
    <t>梁燕恒</t>
  </si>
  <si>
    <t>数学教师</t>
  </si>
  <si>
    <t>丘海玥</t>
  </si>
  <si>
    <t>廖婷</t>
  </si>
  <si>
    <t>黄祖钦</t>
  </si>
  <si>
    <t>黄冠焙</t>
  </si>
  <si>
    <t>陈东正</t>
  </si>
  <si>
    <t>梁宝禄</t>
  </si>
  <si>
    <t>杨海琳</t>
  </si>
  <si>
    <t>李英谕</t>
  </si>
  <si>
    <t>谢永佳</t>
  </si>
  <si>
    <t>城市轨道交通运营服务专业教师</t>
  </si>
  <si>
    <t>钟嘉谊</t>
  </si>
  <si>
    <t>粟永勇</t>
  </si>
  <si>
    <t>李若兰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</si>
</sst>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176" fontId="3" fillId="2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4"/>
  <sheetViews>
    <sheetView tabSelected="1" zoomScale="130" zoomScaleNormal="130" workbookViewId="0">
      <pane ySplit="3" topLeftCell="A40" activePane="bottomLeft" state="frozen"/>
      <selection/>
      <selection pane="bottomLeft" activeCell="I43" sqref="I43"/>
    </sheetView>
  </sheetViews>
  <sheetFormatPr defaultColWidth="9" defaultRowHeight="14.25"/>
  <cols>
    <col min="1" max="1" width="5.38333333333333" customWidth="1"/>
    <col min="2" max="2" width="9.625" customWidth="1"/>
    <col min="3" max="3" width="21.6333333333333" customWidth="1"/>
    <col min="4" max="4" width="24.8" customWidth="1"/>
    <col min="5" max="5" width="7.39166666666667" style="1" customWidth="1"/>
    <col min="6" max="10" width="8.625" customWidth="1"/>
    <col min="11" max="11" width="10.1833333333333" customWidth="1"/>
  </cols>
  <sheetData>
    <row r="1" ht="35" customHeight="1" spans="1:11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21" spans="1:11">
      <c r="A2" s="2"/>
      <c r="B2" s="2"/>
      <c r="C2" s="2"/>
      <c r="D2" s="2"/>
      <c r="E2" s="3"/>
      <c r="F2" s="2"/>
      <c r="G2" s="2"/>
      <c r="H2" s="2"/>
      <c r="I2" s="2"/>
      <c r="J2" s="14">
        <v>45535</v>
      </c>
      <c r="K2" s="14"/>
    </row>
    <row r="3" ht="20" customHeight="1" spans="1:11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ht="20" customHeight="1" spans="1:11">
      <c r="A4" s="6">
        <v>1</v>
      </c>
      <c r="B4" s="7" t="s">
        <v>12</v>
      </c>
      <c r="C4" s="8" t="s">
        <v>13</v>
      </c>
      <c r="D4" s="8" t="s">
        <v>14</v>
      </c>
      <c r="E4" s="9" t="s">
        <v>15</v>
      </c>
      <c r="F4" s="10">
        <v>34</v>
      </c>
      <c r="G4" s="11">
        <v>64.4</v>
      </c>
      <c r="H4" s="12">
        <v>86.6</v>
      </c>
      <c r="I4" s="12">
        <f>ROUND(G4*40%+H4*60%,2)</f>
        <v>77.72</v>
      </c>
      <c r="J4" s="15">
        <f>RANK(I4,$I$4:$I$8)</f>
        <v>1</v>
      </c>
      <c r="K4" s="16"/>
    </row>
    <row r="5" ht="20" customHeight="1" spans="1:11">
      <c r="A5" s="6">
        <v>2</v>
      </c>
      <c r="B5" s="13"/>
      <c r="C5" s="8" t="s">
        <v>13</v>
      </c>
      <c r="D5" s="8" t="s">
        <v>14</v>
      </c>
      <c r="E5" s="9" t="s">
        <v>16</v>
      </c>
      <c r="F5" s="10">
        <v>34</v>
      </c>
      <c r="G5" s="11">
        <v>63.75</v>
      </c>
      <c r="H5" s="12">
        <v>85.02</v>
      </c>
      <c r="I5" s="12">
        <f t="shared" ref="I5:I36" si="0">ROUND(G5*40%+H5*60%,2)</f>
        <v>76.51</v>
      </c>
      <c r="J5" s="15">
        <f>RANK(I5,$I$4:$I$8)</f>
        <v>2</v>
      </c>
      <c r="K5" s="16"/>
    </row>
    <row r="6" ht="20" customHeight="1" spans="1:11">
      <c r="A6" s="6">
        <v>3</v>
      </c>
      <c r="B6" s="13"/>
      <c r="C6" s="8" t="s">
        <v>13</v>
      </c>
      <c r="D6" s="8" t="s">
        <v>14</v>
      </c>
      <c r="E6" s="9" t="s">
        <v>17</v>
      </c>
      <c r="F6" s="10">
        <v>34</v>
      </c>
      <c r="G6" s="11">
        <v>62.1</v>
      </c>
      <c r="H6" s="12">
        <v>75.7</v>
      </c>
      <c r="I6" s="12">
        <f t="shared" si="0"/>
        <v>70.26</v>
      </c>
      <c r="J6" s="15">
        <f>RANK(I6,$I$4:$I$8)</f>
        <v>3</v>
      </c>
      <c r="K6" s="16"/>
    </row>
    <row r="7" ht="20" customHeight="1" spans="1:11">
      <c r="A7" s="6">
        <v>4</v>
      </c>
      <c r="B7" s="13"/>
      <c r="C7" s="8" t="s">
        <v>13</v>
      </c>
      <c r="D7" s="8" t="s">
        <v>14</v>
      </c>
      <c r="E7" s="9" t="s">
        <v>18</v>
      </c>
      <c r="F7" s="10">
        <v>34</v>
      </c>
      <c r="G7" s="11">
        <v>63.4</v>
      </c>
      <c r="H7" s="12">
        <v>72.96</v>
      </c>
      <c r="I7" s="12">
        <f t="shared" si="0"/>
        <v>69.14</v>
      </c>
      <c r="J7" s="15">
        <f>RANK(I7,$I$4:$I$8)</f>
        <v>4</v>
      </c>
      <c r="K7" s="16"/>
    </row>
    <row r="8" ht="20" customHeight="1" spans="1:11">
      <c r="A8" s="6">
        <v>5</v>
      </c>
      <c r="B8" s="13"/>
      <c r="C8" s="8" t="s">
        <v>13</v>
      </c>
      <c r="D8" s="8" t="s">
        <v>14</v>
      </c>
      <c r="E8" s="9" t="s">
        <v>19</v>
      </c>
      <c r="F8" s="10">
        <v>34</v>
      </c>
      <c r="G8" s="11">
        <v>61.05</v>
      </c>
      <c r="H8" s="12">
        <v>71.04</v>
      </c>
      <c r="I8" s="12">
        <f t="shared" si="0"/>
        <v>67.04</v>
      </c>
      <c r="J8" s="15">
        <f>RANK(I8,$I$4:$I$8)</f>
        <v>5</v>
      </c>
      <c r="K8" s="16"/>
    </row>
    <row r="9" ht="20" customHeight="1" spans="1:11">
      <c r="A9" s="6">
        <v>6</v>
      </c>
      <c r="B9" s="13"/>
      <c r="C9" s="8" t="s">
        <v>13</v>
      </c>
      <c r="D9" s="8" t="s">
        <v>20</v>
      </c>
      <c r="E9" s="9" t="s">
        <v>21</v>
      </c>
      <c r="F9" s="10">
        <v>35</v>
      </c>
      <c r="G9" s="11">
        <v>62.95</v>
      </c>
      <c r="H9" s="12">
        <v>84.08</v>
      </c>
      <c r="I9" s="12">
        <f t="shared" si="0"/>
        <v>75.63</v>
      </c>
      <c r="J9" s="15">
        <f t="shared" ref="J9:J14" si="1">RANK(I9,$I$9:$I$14)</f>
        <v>1</v>
      </c>
      <c r="K9" s="16"/>
    </row>
    <row r="10" ht="20" customHeight="1" spans="1:11">
      <c r="A10" s="6">
        <v>7</v>
      </c>
      <c r="B10" s="13"/>
      <c r="C10" s="8" t="s">
        <v>13</v>
      </c>
      <c r="D10" s="8" t="s">
        <v>20</v>
      </c>
      <c r="E10" s="9" t="s">
        <v>22</v>
      </c>
      <c r="F10" s="10">
        <v>35</v>
      </c>
      <c r="G10" s="11">
        <v>66.25</v>
      </c>
      <c r="H10" s="12">
        <v>79.04</v>
      </c>
      <c r="I10" s="12">
        <f t="shared" si="0"/>
        <v>73.92</v>
      </c>
      <c r="J10" s="15">
        <f t="shared" si="1"/>
        <v>2</v>
      </c>
      <c r="K10" s="16"/>
    </row>
    <row r="11" ht="20" customHeight="1" spans="1:11">
      <c r="A11" s="6">
        <v>8</v>
      </c>
      <c r="B11" s="13"/>
      <c r="C11" s="8" t="s">
        <v>13</v>
      </c>
      <c r="D11" s="8" t="s">
        <v>20</v>
      </c>
      <c r="E11" s="9" t="s">
        <v>23</v>
      </c>
      <c r="F11" s="10">
        <v>35</v>
      </c>
      <c r="G11" s="11">
        <v>65.2</v>
      </c>
      <c r="H11" s="12">
        <v>78.04</v>
      </c>
      <c r="I11" s="12">
        <f t="shared" si="0"/>
        <v>72.9</v>
      </c>
      <c r="J11" s="15">
        <f t="shared" si="1"/>
        <v>3</v>
      </c>
      <c r="K11" s="16"/>
    </row>
    <row r="12" ht="20" customHeight="1" spans="1:11">
      <c r="A12" s="6">
        <v>9</v>
      </c>
      <c r="B12" s="13"/>
      <c r="C12" s="8" t="s">
        <v>13</v>
      </c>
      <c r="D12" s="8" t="s">
        <v>20</v>
      </c>
      <c r="E12" s="9" t="s">
        <v>24</v>
      </c>
      <c r="F12" s="10">
        <v>35</v>
      </c>
      <c r="G12" s="11">
        <v>63.45</v>
      </c>
      <c r="H12" s="12">
        <v>75.16</v>
      </c>
      <c r="I12" s="12">
        <f t="shared" si="0"/>
        <v>70.48</v>
      </c>
      <c r="J12" s="15">
        <f t="shared" si="1"/>
        <v>4</v>
      </c>
      <c r="K12" s="16"/>
    </row>
    <row r="13" ht="20" customHeight="1" spans="1:11">
      <c r="A13" s="6">
        <v>10</v>
      </c>
      <c r="B13" s="13"/>
      <c r="C13" s="8" t="s">
        <v>13</v>
      </c>
      <c r="D13" s="8" t="s">
        <v>20</v>
      </c>
      <c r="E13" s="9" t="s">
        <v>25</v>
      </c>
      <c r="F13" s="10">
        <v>35</v>
      </c>
      <c r="G13" s="11">
        <v>63.7</v>
      </c>
      <c r="H13" s="12">
        <v>73.6</v>
      </c>
      <c r="I13" s="12">
        <f t="shared" si="0"/>
        <v>69.64</v>
      </c>
      <c r="J13" s="15">
        <f t="shared" si="1"/>
        <v>5</v>
      </c>
      <c r="K13" s="16"/>
    </row>
    <row r="14" ht="20" customHeight="1" spans="1:11">
      <c r="A14" s="6">
        <v>11</v>
      </c>
      <c r="B14" s="13"/>
      <c r="C14" s="8" t="s">
        <v>13</v>
      </c>
      <c r="D14" s="8" t="s">
        <v>20</v>
      </c>
      <c r="E14" s="9" t="s">
        <v>26</v>
      </c>
      <c r="F14" s="10">
        <v>35</v>
      </c>
      <c r="G14" s="11">
        <v>62.3</v>
      </c>
      <c r="H14" s="12">
        <v>73.16</v>
      </c>
      <c r="I14" s="12">
        <f t="shared" si="0"/>
        <v>68.82</v>
      </c>
      <c r="J14" s="15">
        <f t="shared" si="1"/>
        <v>6</v>
      </c>
      <c r="K14" s="16"/>
    </row>
    <row r="15" ht="20" customHeight="1" spans="1:11">
      <c r="A15" s="6">
        <v>12</v>
      </c>
      <c r="B15" s="13"/>
      <c r="C15" s="8" t="s">
        <v>13</v>
      </c>
      <c r="D15" s="8" t="s">
        <v>27</v>
      </c>
      <c r="E15" s="9" t="s">
        <v>28</v>
      </c>
      <c r="F15" s="10">
        <v>31</v>
      </c>
      <c r="G15" s="11">
        <v>55.8</v>
      </c>
      <c r="H15" s="12">
        <v>84.78</v>
      </c>
      <c r="I15" s="12">
        <f t="shared" si="0"/>
        <v>73.19</v>
      </c>
      <c r="J15" s="15">
        <f t="shared" ref="J15:J20" si="2">RANK(I15,$I$15:$I$20)</f>
        <v>1</v>
      </c>
      <c r="K15" s="16"/>
    </row>
    <row r="16" ht="20" customHeight="1" spans="1:11">
      <c r="A16" s="6">
        <v>13</v>
      </c>
      <c r="B16" s="13"/>
      <c r="C16" s="8" t="s">
        <v>13</v>
      </c>
      <c r="D16" s="8" t="s">
        <v>27</v>
      </c>
      <c r="E16" s="9" t="s">
        <v>29</v>
      </c>
      <c r="F16" s="10">
        <v>31</v>
      </c>
      <c r="G16" s="11">
        <v>56.6</v>
      </c>
      <c r="H16" s="12">
        <v>82.38</v>
      </c>
      <c r="I16" s="12">
        <f t="shared" si="0"/>
        <v>72.07</v>
      </c>
      <c r="J16" s="15">
        <f t="shared" si="2"/>
        <v>2</v>
      </c>
      <c r="K16" s="16"/>
    </row>
    <row r="17" ht="20" customHeight="1" spans="1:11">
      <c r="A17" s="6">
        <v>14</v>
      </c>
      <c r="B17" s="13"/>
      <c r="C17" s="8" t="s">
        <v>13</v>
      </c>
      <c r="D17" s="8" t="s">
        <v>27</v>
      </c>
      <c r="E17" s="9" t="s">
        <v>30</v>
      </c>
      <c r="F17" s="10">
        <v>31</v>
      </c>
      <c r="G17" s="11">
        <v>58.6</v>
      </c>
      <c r="H17" s="12">
        <v>79.7</v>
      </c>
      <c r="I17" s="12">
        <f t="shared" si="0"/>
        <v>71.26</v>
      </c>
      <c r="J17" s="15">
        <f t="shared" si="2"/>
        <v>3</v>
      </c>
      <c r="K17" s="16"/>
    </row>
    <row r="18" ht="20" customHeight="1" spans="1:11">
      <c r="A18" s="6">
        <v>15</v>
      </c>
      <c r="B18" s="13"/>
      <c r="C18" s="8" t="s">
        <v>13</v>
      </c>
      <c r="D18" s="8" t="s">
        <v>27</v>
      </c>
      <c r="E18" s="9" t="s">
        <v>31</v>
      </c>
      <c r="F18" s="10">
        <v>31</v>
      </c>
      <c r="G18" s="11">
        <v>56.7</v>
      </c>
      <c r="H18" s="12">
        <v>79.82</v>
      </c>
      <c r="I18" s="12">
        <f t="shared" si="0"/>
        <v>70.57</v>
      </c>
      <c r="J18" s="15">
        <f t="shared" si="2"/>
        <v>4</v>
      </c>
      <c r="K18" s="16"/>
    </row>
    <row r="19" ht="20" customHeight="1" spans="1:11">
      <c r="A19" s="6">
        <v>16</v>
      </c>
      <c r="B19" s="13"/>
      <c r="C19" s="8" t="s">
        <v>13</v>
      </c>
      <c r="D19" s="8" t="s">
        <v>27</v>
      </c>
      <c r="E19" s="9" t="s">
        <v>32</v>
      </c>
      <c r="F19" s="10">
        <v>31</v>
      </c>
      <c r="G19" s="11">
        <v>55.9</v>
      </c>
      <c r="H19" s="12">
        <v>77.5</v>
      </c>
      <c r="I19" s="12">
        <f t="shared" si="0"/>
        <v>68.86</v>
      </c>
      <c r="J19" s="15">
        <f t="shared" si="2"/>
        <v>5</v>
      </c>
      <c r="K19" s="16"/>
    </row>
    <row r="20" ht="20" customHeight="1" spans="1:11">
      <c r="A20" s="6">
        <v>17</v>
      </c>
      <c r="B20" s="13"/>
      <c r="C20" s="8" t="s">
        <v>13</v>
      </c>
      <c r="D20" s="8" t="s">
        <v>27</v>
      </c>
      <c r="E20" s="9" t="s">
        <v>33</v>
      </c>
      <c r="F20" s="10">
        <v>31</v>
      </c>
      <c r="G20" s="11">
        <v>56.4</v>
      </c>
      <c r="H20" s="12">
        <v>73.66</v>
      </c>
      <c r="I20" s="12">
        <f t="shared" si="0"/>
        <v>66.76</v>
      </c>
      <c r="J20" s="15">
        <f t="shared" si="2"/>
        <v>6</v>
      </c>
      <c r="K20" s="16"/>
    </row>
    <row r="21" ht="20" customHeight="1" spans="1:11">
      <c r="A21" s="6">
        <v>18</v>
      </c>
      <c r="B21" s="13"/>
      <c r="C21" s="8" t="s">
        <v>13</v>
      </c>
      <c r="D21" s="8" t="s">
        <v>34</v>
      </c>
      <c r="E21" s="9" t="s">
        <v>35</v>
      </c>
      <c r="F21" s="10">
        <v>33</v>
      </c>
      <c r="G21" s="11">
        <v>75.1</v>
      </c>
      <c r="H21" s="12">
        <v>82.92</v>
      </c>
      <c r="I21" s="12">
        <f t="shared" si="0"/>
        <v>79.79</v>
      </c>
      <c r="J21" s="15">
        <f t="shared" ref="J21:J26" si="3">RANK(I21,$I$21:$I$26)</f>
        <v>1</v>
      </c>
      <c r="K21" s="16"/>
    </row>
    <row r="22" ht="20" customHeight="1" spans="1:11">
      <c r="A22" s="6">
        <v>19</v>
      </c>
      <c r="B22" s="13"/>
      <c r="C22" s="8" t="s">
        <v>13</v>
      </c>
      <c r="D22" s="8" t="s">
        <v>34</v>
      </c>
      <c r="E22" s="9" t="s">
        <v>36</v>
      </c>
      <c r="F22" s="10">
        <v>33</v>
      </c>
      <c r="G22" s="11">
        <v>64.95</v>
      </c>
      <c r="H22" s="12">
        <v>83.14</v>
      </c>
      <c r="I22" s="12">
        <f t="shared" si="0"/>
        <v>75.86</v>
      </c>
      <c r="J22" s="15">
        <f t="shared" si="3"/>
        <v>2</v>
      </c>
      <c r="K22" s="16"/>
    </row>
    <row r="23" ht="20" customHeight="1" spans="1:11">
      <c r="A23" s="6">
        <v>20</v>
      </c>
      <c r="B23" s="13"/>
      <c r="C23" s="8" t="s">
        <v>13</v>
      </c>
      <c r="D23" s="8" t="s">
        <v>34</v>
      </c>
      <c r="E23" s="9" t="s">
        <v>37</v>
      </c>
      <c r="F23" s="10">
        <v>33</v>
      </c>
      <c r="G23" s="11">
        <v>64.6</v>
      </c>
      <c r="H23" s="12">
        <v>77.76</v>
      </c>
      <c r="I23" s="12">
        <f t="shared" si="0"/>
        <v>72.5</v>
      </c>
      <c r="J23" s="15">
        <f t="shared" si="3"/>
        <v>3</v>
      </c>
      <c r="K23" s="16"/>
    </row>
    <row r="24" ht="20" customHeight="1" spans="1:11">
      <c r="A24" s="6">
        <v>21</v>
      </c>
      <c r="B24" s="13"/>
      <c r="C24" s="8" t="s">
        <v>13</v>
      </c>
      <c r="D24" s="8" t="s">
        <v>34</v>
      </c>
      <c r="E24" s="9" t="s">
        <v>38</v>
      </c>
      <c r="F24" s="10">
        <v>33</v>
      </c>
      <c r="G24" s="11">
        <v>58.7</v>
      </c>
      <c r="H24" s="12">
        <v>81.18</v>
      </c>
      <c r="I24" s="12">
        <f t="shared" si="0"/>
        <v>72.19</v>
      </c>
      <c r="J24" s="15">
        <f t="shared" si="3"/>
        <v>4</v>
      </c>
      <c r="K24" s="16"/>
    </row>
    <row r="25" ht="20" customHeight="1" spans="1:11">
      <c r="A25" s="6">
        <v>22</v>
      </c>
      <c r="B25" s="13"/>
      <c r="C25" s="8" t="s">
        <v>13</v>
      </c>
      <c r="D25" s="8" t="s">
        <v>34</v>
      </c>
      <c r="E25" s="9" t="s">
        <v>39</v>
      </c>
      <c r="F25" s="10">
        <v>33</v>
      </c>
      <c r="G25" s="11">
        <v>59</v>
      </c>
      <c r="H25" s="12">
        <v>80.76</v>
      </c>
      <c r="I25" s="12">
        <f t="shared" si="0"/>
        <v>72.06</v>
      </c>
      <c r="J25" s="15">
        <f t="shared" si="3"/>
        <v>5</v>
      </c>
      <c r="K25" s="16"/>
    </row>
    <row r="26" ht="20" customHeight="1" spans="1:11">
      <c r="A26" s="6">
        <v>23</v>
      </c>
      <c r="B26" s="13"/>
      <c r="C26" s="8" t="s">
        <v>13</v>
      </c>
      <c r="D26" s="8" t="s">
        <v>34</v>
      </c>
      <c r="E26" s="9" t="s">
        <v>40</v>
      </c>
      <c r="F26" s="10">
        <v>33</v>
      </c>
      <c r="G26" s="11">
        <v>61.1</v>
      </c>
      <c r="H26" s="12">
        <v>70</v>
      </c>
      <c r="I26" s="12">
        <f t="shared" si="0"/>
        <v>66.44</v>
      </c>
      <c r="J26" s="15">
        <f t="shared" si="3"/>
        <v>6</v>
      </c>
      <c r="K26" s="16"/>
    </row>
    <row r="27" ht="20" customHeight="1" spans="1:11">
      <c r="A27" s="6">
        <v>24</v>
      </c>
      <c r="B27" s="7" t="s">
        <v>41</v>
      </c>
      <c r="C27" s="8" t="s">
        <v>42</v>
      </c>
      <c r="D27" s="8" t="s">
        <v>43</v>
      </c>
      <c r="E27" s="9" t="s">
        <v>44</v>
      </c>
      <c r="F27" s="10">
        <v>23</v>
      </c>
      <c r="G27" s="11">
        <v>68.95</v>
      </c>
      <c r="H27" s="12">
        <v>83.15</v>
      </c>
      <c r="I27" s="12">
        <f t="shared" si="0"/>
        <v>77.47</v>
      </c>
      <c r="J27" s="15">
        <f t="shared" ref="J27:J32" si="4">RANK(I27,$I$27:$I$32)</f>
        <v>1</v>
      </c>
      <c r="K27" s="16"/>
    </row>
    <row r="28" ht="20" customHeight="1" spans="1:11">
      <c r="A28" s="6">
        <v>25</v>
      </c>
      <c r="B28" s="13"/>
      <c r="C28" s="8" t="s">
        <v>42</v>
      </c>
      <c r="D28" s="8" t="s">
        <v>43</v>
      </c>
      <c r="E28" s="9" t="s">
        <v>45</v>
      </c>
      <c r="F28" s="10">
        <v>23</v>
      </c>
      <c r="G28" s="11">
        <v>56.75</v>
      </c>
      <c r="H28" s="12">
        <v>82.05</v>
      </c>
      <c r="I28" s="12">
        <f t="shared" si="0"/>
        <v>71.93</v>
      </c>
      <c r="J28" s="15">
        <f t="shared" si="4"/>
        <v>2</v>
      </c>
      <c r="K28" s="16"/>
    </row>
    <row r="29" ht="20" customHeight="1" spans="1:11">
      <c r="A29" s="6">
        <v>26</v>
      </c>
      <c r="B29" s="13"/>
      <c r="C29" s="8" t="s">
        <v>42</v>
      </c>
      <c r="D29" s="8" t="s">
        <v>43</v>
      </c>
      <c r="E29" s="9" t="s">
        <v>46</v>
      </c>
      <c r="F29" s="10">
        <v>23</v>
      </c>
      <c r="G29" s="11">
        <v>56.9</v>
      </c>
      <c r="H29" s="12">
        <v>81.8</v>
      </c>
      <c r="I29" s="12">
        <f t="shared" si="0"/>
        <v>71.84</v>
      </c>
      <c r="J29" s="15">
        <f t="shared" si="4"/>
        <v>3</v>
      </c>
      <c r="K29" s="16"/>
    </row>
    <row r="30" ht="20" customHeight="1" spans="1:11">
      <c r="A30" s="6">
        <v>27</v>
      </c>
      <c r="B30" s="13"/>
      <c r="C30" s="8" t="s">
        <v>42</v>
      </c>
      <c r="D30" s="8" t="s">
        <v>43</v>
      </c>
      <c r="E30" s="9" t="s">
        <v>47</v>
      </c>
      <c r="F30" s="10">
        <v>23</v>
      </c>
      <c r="G30" s="11">
        <v>65.7</v>
      </c>
      <c r="H30" s="12">
        <v>74.35</v>
      </c>
      <c r="I30" s="12">
        <f t="shared" si="0"/>
        <v>70.89</v>
      </c>
      <c r="J30" s="15">
        <f t="shared" si="4"/>
        <v>4</v>
      </c>
      <c r="K30" s="16"/>
    </row>
    <row r="31" ht="20" customHeight="1" spans="1:11">
      <c r="A31" s="6">
        <v>28</v>
      </c>
      <c r="B31" s="13"/>
      <c r="C31" s="8" t="s">
        <v>42</v>
      </c>
      <c r="D31" s="8" t="s">
        <v>43</v>
      </c>
      <c r="E31" s="9" t="s">
        <v>48</v>
      </c>
      <c r="F31" s="10">
        <v>23</v>
      </c>
      <c r="G31" s="11">
        <v>57.95</v>
      </c>
      <c r="H31" s="12">
        <v>78.9</v>
      </c>
      <c r="I31" s="12">
        <f t="shared" si="0"/>
        <v>70.52</v>
      </c>
      <c r="J31" s="15">
        <f t="shared" si="4"/>
        <v>5</v>
      </c>
      <c r="K31" s="16"/>
    </row>
    <row r="32" ht="20" customHeight="1" spans="1:11">
      <c r="A32" s="6">
        <v>29</v>
      </c>
      <c r="B32" s="13"/>
      <c r="C32" s="8" t="s">
        <v>42</v>
      </c>
      <c r="D32" s="8" t="s">
        <v>43</v>
      </c>
      <c r="E32" s="9" t="s">
        <v>49</v>
      </c>
      <c r="F32" s="10">
        <v>23</v>
      </c>
      <c r="G32" s="11">
        <v>57.05</v>
      </c>
      <c r="H32" s="12">
        <v>79.01</v>
      </c>
      <c r="I32" s="12">
        <f t="shared" si="0"/>
        <v>70.23</v>
      </c>
      <c r="J32" s="15">
        <f t="shared" si="4"/>
        <v>6</v>
      </c>
      <c r="K32" s="16"/>
    </row>
    <row r="33" ht="20" customHeight="1" spans="1:11">
      <c r="A33" s="6">
        <v>30</v>
      </c>
      <c r="B33" s="13"/>
      <c r="C33" s="8" t="s">
        <v>42</v>
      </c>
      <c r="D33" s="8" t="s">
        <v>50</v>
      </c>
      <c r="E33" s="9" t="s">
        <v>51</v>
      </c>
      <c r="F33" s="10">
        <v>24</v>
      </c>
      <c r="G33" s="11">
        <v>53.9</v>
      </c>
      <c r="H33" s="12">
        <v>78.9</v>
      </c>
      <c r="I33" s="12">
        <f t="shared" si="0"/>
        <v>68.9</v>
      </c>
      <c r="J33" s="15">
        <f>RANK(I33,$I$33:$I$34)</f>
        <v>1</v>
      </c>
      <c r="K33" s="16"/>
    </row>
    <row r="34" ht="20" customHeight="1" spans="1:11">
      <c r="A34" s="6">
        <v>31</v>
      </c>
      <c r="B34" s="13"/>
      <c r="C34" s="8" t="s">
        <v>42</v>
      </c>
      <c r="D34" s="8" t="s">
        <v>50</v>
      </c>
      <c r="E34" s="9" t="s">
        <v>52</v>
      </c>
      <c r="F34" s="10">
        <v>24</v>
      </c>
      <c r="G34" s="11">
        <v>53.4</v>
      </c>
      <c r="H34" s="12">
        <v>78.15</v>
      </c>
      <c r="I34" s="12">
        <f t="shared" si="0"/>
        <v>68.25</v>
      </c>
      <c r="J34" s="15">
        <f>RANK(I34,$I$33:$I$34)</f>
        <v>2</v>
      </c>
      <c r="K34" s="16"/>
    </row>
    <row r="35" ht="20" customHeight="1" spans="1:11">
      <c r="A35" s="6">
        <v>32</v>
      </c>
      <c r="B35" s="13"/>
      <c r="C35" s="8" t="s">
        <v>42</v>
      </c>
      <c r="D35" s="8" t="s">
        <v>50</v>
      </c>
      <c r="E35" s="9" t="s">
        <v>53</v>
      </c>
      <c r="F35" s="10">
        <v>25</v>
      </c>
      <c r="G35" s="11">
        <v>67.4</v>
      </c>
      <c r="H35" s="12">
        <v>82.95</v>
      </c>
      <c r="I35" s="12">
        <f t="shared" si="0"/>
        <v>76.73</v>
      </c>
      <c r="J35" s="15">
        <f>RANK(I35,$I$35:$I$37)</f>
        <v>1</v>
      </c>
      <c r="K35" s="16"/>
    </row>
    <row r="36" ht="20" customHeight="1" spans="1:11">
      <c r="A36" s="6">
        <v>33</v>
      </c>
      <c r="B36" s="13"/>
      <c r="C36" s="8" t="s">
        <v>42</v>
      </c>
      <c r="D36" s="8" t="s">
        <v>50</v>
      </c>
      <c r="E36" s="9" t="s">
        <v>54</v>
      </c>
      <c r="F36" s="10">
        <v>25</v>
      </c>
      <c r="G36" s="11">
        <v>65.4</v>
      </c>
      <c r="H36" s="12">
        <v>73.9</v>
      </c>
      <c r="I36" s="12">
        <f t="shared" si="0"/>
        <v>70.5</v>
      </c>
      <c r="J36" s="15">
        <f>RANK(I36,$I$35:$I$37)</f>
        <v>2</v>
      </c>
      <c r="K36" s="16"/>
    </row>
    <row r="37" ht="20" customHeight="1" spans="1:11">
      <c r="A37" s="6">
        <v>34</v>
      </c>
      <c r="B37" s="13"/>
      <c r="C37" s="8" t="s">
        <v>42</v>
      </c>
      <c r="D37" s="8" t="s">
        <v>50</v>
      </c>
      <c r="E37" s="9" t="s">
        <v>55</v>
      </c>
      <c r="F37" s="10">
        <v>25</v>
      </c>
      <c r="G37" s="11">
        <v>63.6</v>
      </c>
      <c r="H37" s="12">
        <v>74.6</v>
      </c>
      <c r="I37" s="12">
        <f t="shared" ref="I37:I68" si="5">ROUND(G37*40%+H37*60%,2)</f>
        <v>70.2</v>
      </c>
      <c r="J37" s="15">
        <f>RANK(I37,$I$35:$I$37)</f>
        <v>3</v>
      </c>
      <c r="K37" s="16"/>
    </row>
    <row r="38" ht="20" customHeight="1" spans="1:11">
      <c r="A38" s="6">
        <v>35</v>
      </c>
      <c r="B38" s="13"/>
      <c r="C38" s="8" t="s">
        <v>42</v>
      </c>
      <c r="D38" s="8" t="s">
        <v>56</v>
      </c>
      <c r="E38" s="9" t="s">
        <v>57</v>
      </c>
      <c r="F38" s="10">
        <v>29</v>
      </c>
      <c r="G38" s="11">
        <v>68.75</v>
      </c>
      <c r="H38" s="12">
        <v>81.7</v>
      </c>
      <c r="I38" s="12">
        <f t="shared" si="5"/>
        <v>76.52</v>
      </c>
      <c r="J38" s="15">
        <f>RANK(I38,$I$38:$I$40)</f>
        <v>1</v>
      </c>
      <c r="K38" s="16"/>
    </row>
    <row r="39" ht="20" customHeight="1" spans="1:11">
      <c r="A39" s="6">
        <v>36</v>
      </c>
      <c r="B39" s="13"/>
      <c r="C39" s="8" t="s">
        <v>42</v>
      </c>
      <c r="D39" s="8" t="s">
        <v>56</v>
      </c>
      <c r="E39" s="9" t="s">
        <v>58</v>
      </c>
      <c r="F39" s="10">
        <v>29</v>
      </c>
      <c r="G39" s="11">
        <v>62.7</v>
      </c>
      <c r="H39" s="12">
        <v>83.25</v>
      </c>
      <c r="I39" s="12">
        <f t="shared" si="5"/>
        <v>75.03</v>
      </c>
      <c r="J39" s="15">
        <f>RANK(I39,$I$38:$I$40)</f>
        <v>2</v>
      </c>
      <c r="K39" s="16"/>
    </row>
    <row r="40" ht="20" customHeight="1" spans="1:11">
      <c r="A40" s="6">
        <v>37</v>
      </c>
      <c r="B40" s="13"/>
      <c r="C40" s="8" t="s">
        <v>42</v>
      </c>
      <c r="D40" s="8" t="s">
        <v>56</v>
      </c>
      <c r="E40" s="9" t="s">
        <v>59</v>
      </c>
      <c r="F40" s="10">
        <v>29</v>
      </c>
      <c r="G40" s="11">
        <v>62.25</v>
      </c>
      <c r="H40" s="12">
        <v>78.81</v>
      </c>
      <c r="I40" s="12">
        <f t="shared" si="5"/>
        <v>72.19</v>
      </c>
      <c r="J40" s="15">
        <f>RANK(I40,$I$38:$I$40)</f>
        <v>3</v>
      </c>
      <c r="K40" s="16"/>
    </row>
    <row r="41" ht="20" customHeight="1" spans="1:11">
      <c r="A41" s="6">
        <v>38</v>
      </c>
      <c r="B41" s="13"/>
      <c r="C41" s="8" t="s">
        <v>42</v>
      </c>
      <c r="D41" s="8" t="s">
        <v>60</v>
      </c>
      <c r="E41" s="9" t="s">
        <v>61</v>
      </c>
      <c r="F41" s="10">
        <v>27</v>
      </c>
      <c r="G41" s="11">
        <v>64.7</v>
      </c>
      <c r="H41" s="12">
        <v>82.2</v>
      </c>
      <c r="I41" s="12">
        <f t="shared" si="5"/>
        <v>75.2</v>
      </c>
      <c r="J41" s="15">
        <f>RANK(I41,$I$41:$I$43)</f>
        <v>1</v>
      </c>
      <c r="K41" s="16"/>
    </row>
    <row r="42" ht="20" customHeight="1" spans="1:11">
      <c r="A42" s="6">
        <v>39</v>
      </c>
      <c r="B42" s="13"/>
      <c r="C42" s="8" t="s">
        <v>42</v>
      </c>
      <c r="D42" s="8" t="s">
        <v>60</v>
      </c>
      <c r="E42" s="9" t="s">
        <v>62</v>
      </c>
      <c r="F42" s="10">
        <v>27</v>
      </c>
      <c r="G42" s="11">
        <v>69.2</v>
      </c>
      <c r="H42" s="12">
        <v>75.18</v>
      </c>
      <c r="I42" s="12">
        <f t="shared" si="5"/>
        <v>72.79</v>
      </c>
      <c r="J42" s="15">
        <f>RANK(I42,$I$41:$I$43)</f>
        <v>2</v>
      </c>
      <c r="K42" s="16"/>
    </row>
    <row r="43" ht="20" customHeight="1" spans="1:11">
      <c r="A43" s="6">
        <v>40</v>
      </c>
      <c r="B43" s="13"/>
      <c r="C43" s="8" t="s">
        <v>42</v>
      </c>
      <c r="D43" s="8" t="s">
        <v>60</v>
      </c>
      <c r="E43" s="9" t="s">
        <v>63</v>
      </c>
      <c r="F43" s="10">
        <v>27</v>
      </c>
      <c r="G43" s="11">
        <v>65.5</v>
      </c>
      <c r="H43" s="12" t="s">
        <v>64</v>
      </c>
      <c r="I43" s="12">
        <v>26.2</v>
      </c>
      <c r="J43" s="15">
        <f>RANK(I43,$I$41:$I$43)</f>
        <v>3</v>
      </c>
      <c r="K43" s="16"/>
    </row>
    <row r="44" ht="20" customHeight="1" spans="1:11">
      <c r="A44" s="6">
        <v>41</v>
      </c>
      <c r="B44" s="13"/>
      <c r="C44" s="8" t="s">
        <v>42</v>
      </c>
      <c r="D44" s="8" t="s">
        <v>65</v>
      </c>
      <c r="E44" s="9" t="s">
        <v>66</v>
      </c>
      <c r="F44" s="10">
        <v>28</v>
      </c>
      <c r="G44" s="11">
        <v>61.95</v>
      </c>
      <c r="H44" s="12">
        <v>81.75</v>
      </c>
      <c r="I44" s="12">
        <f t="shared" si="5"/>
        <v>73.83</v>
      </c>
      <c r="J44" s="15">
        <f>RANK(I44,$I$44:$I$46)</f>
        <v>1</v>
      </c>
      <c r="K44" s="16"/>
    </row>
    <row r="45" ht="20" customHeight="1" spans="1:11">
      <c r="A45" s="6">
        <v>42</v>
      </c>
      <c r="B45" s="13"/>
      <c r="C45" s="8" t="s">
        <v>42</v>
      </c>
      <c r="D45" s="8" t="s">
        <v>65</v>
      </c>
      <c r="E45" s="9" t="s">
        <v>67</v>
      </c>
      <c r="F45" s="10">
        <v>28</v>
      </c>
      <c r="G45" s="11">
        <v>59.4</v>
      </c>
      <c r="H45" s="12">
        <v>83.15</v>
      </c>
      <c r="I45" s="12">
        <f t="shared" si="5"/>
        <v>73.65</v>
      </c>
      <c r="J45" s="15">
        <f>RANK(I45,$I$44:$I$46)</f>
        <v>2</v>
      </c>
      <c r="K45" s="16"/>
    </row>
    <row r="46" ht="20" customHeight="1" spans="1:11">
      <c r="A46" s="6">
        <v>43</v>
      </c>
      <c r="B46" s="13"/>
      <c r="C46" s="8" t="s">
        <v>42</v>
      </c>
      <c r="D46" s="8" t="s">
        <v>65</v>
      </c>
      <c r="E46" s="9" t="s">
        <v>68</v>
      </c>
      <c r="F46" s="10">
        <v>28</v>
      </c>
      <c r="G46" s="11">
        <v>59.75</v>
      </c>
      <c r="H46" s="12" t="s">
        <v>64</v>
      </c>
      <c r="I46" s="12">
        <v>23.9</v>
      </c>
      <c r="J46" s="15">
        <f>RANK(I46,$I$44:$I$46)</f>
        <v>3</v>
      </c>
      <c r="K46" s="16"/>
    </row>
    <row r="47" ht="20" customHeight="1" spans="1:11">
      <c r="A47" s="6">
        <v>44</v>
      </c>
      <c r="B47" s="13"/>
      <c r="C47" s="8" t="s">
        <v>42</v>
      </c>
      <c r="D47" s="8" t="s">
        <v>69</v>
      </c>
      <c r="E47" s="9" t="s">
        <v>70</v>
      </c>
      <c r="F47" s="10">
        <v>26</v>
      </c>
      <c r="G47" s="11">
        <v>57.2</v>
      </c>
      <c r="H47" s="12">
        <v>78.4</v>
      </c>
      <c r="I47" s="12">
        <f t="shared" si="5"/>
        <v>69.92</v>
      </c>
      <c r="J47" s="15">
        <f>RANK(I47,$I$47:$I$49)</f>
        <v>1</v>
      </c>
      <c r="K47" s="16"/>
    </row>
    <row r="48" ht="20" customHeight="1" spans="1:11">
      <c r="A48" s="6">
        <v>45</v>
      </c>
      <c r="B48" s="13"/>
      <c r="C48" s="8" t="s">
        <v>42</v>
      </c>
      <c r="D48" s="8" t="s">
        <v>69</v>
      </c>
      <c r="E48" s="9" t="s">
        <v>71</v>
      </c>
      <c r="F48" s="10">
        <v>26</v>
      </c>
      <c r="G48" s="11">
        <v>56.75</v>
      </c>
      <c r="H48" s="12">
        <v>74.71</v>
      </c>
      <c r="I48" s="12">
        <f t="shared" si="5"/>
        <v>67.53</v>
      </c>
      <c r="J48" s="15">
        <f>RANK(I48,$I$47:$I$49)</f>
        <v>2</v>
      </c>
      <c r="K48" s="16"/>
    </row>
    <row r="49" ht="20" customHeight="1" spans="1:11">
      <c r="A49" s="6">
        <v>46</v>
      </c>
      <c r="B49" s="13"/>
      <c r="C49" s="8" t="s">
        <v>42</v>
      </c>
      <c r="D49" s="8" t="s">
        <v>69</v>
      </c>
      <c r="E49" s="9" t="s">
        <v>72</v>
      </c>
      <c r="F49" s="10">
        <v>26</v>
      </c>
      <c r="G49" s="11">
        <v>59.2</v>
      </c>
      <c r="H49" s="12">
        <v>62.3</v>
      </c>
      <c r="I49" s="12">
        <f t="shared" si="5"/>
        <v>61.06</v>
      </c>
      <c r="J49" s="15">
        <f>RANK(I49,$I$47:$I$49)</f>
        <v>3</v>
      </c>
      <c r="K49" s="16"/>
    </row>
    <row r="50" ht="20" customHeight="1" spans="1:11">
      <c r="A50" s="6">
        <v>47</v>
      </c>
      <c r="B50" s="7" t="s">
        <v>73</v>
      </c>
      <c r="C50" s="8" t="s">
        <v>74</v>
      </c>
      <c r="D50" s="8" t="s">
        <v>75</v>
      </c>
      <c r="E50" s="9" t="s">
        <v>76</v>
      </c>
      <c r="F50" s="10">
        <v>36</v>
      </c>
      <c r="G50" s="11">
        <v>63.25</v>
      </c>
      <c r="H50" s="12">
        <v>85.39</v>
      </c>
      <c r="I50" s="12">
        <f t="shared" si="5"/>
        <v>76.53</v>
      </c>
      <c r="J50" s="15">
        <f>RANK(I50,$I$50:$I$52)</f>
        <v>1</v>
      </c>
      <c r="K50" s="16"/>
    </row>
    <row r="51" ht="20" customHeight="1" spans="1:11">
      <c r="A51" s="6">
        <v>48</v>
      </c>
      <c r="B51" s="13"/>
      <c r="C51" s="8" t="s">
        <v>74</v>
      </c>
      <c r="D51" s="8" t="s">
        <v>75</v>
      </c>
      <c r="E51" s="9" t="s">
        <v>77</v>
      </c>
      <c r="F51" s="10">
        <v>36</v>
      </c>
      <c r="G51" s="11">
        <v>59.95</v>
      </c>
      <c r="H51" s="12">
        <v>80.74</v>
      </c>
      <c r="I51" s="12">
        <f t="shared" si="5"/>
        <v>72.42</v>
      </c>
      <c r="J51" s="15">
        <f>RANK(I51,$I$50:$I$52)</f>
        <v>2</v>
      </c>
      <c r="K51" s="16"/>
    </row>
    <row r="52" ht="20" customHeight="1" spans="1:11">
      <c r="A52" s="6">
        <v>49</v>
      </c>
      <c r="B52" s="13"/>
      <c r="C52" s="8" t="s">
        <v>74</v>
      </c>
      <c r="D52" s="8" t="s">
        <v>75</v>
      </c>
      <c r="E52" s="9" t="s">
        <v>78</v>
      </c>
      <c r="F52" s="10">
        <v>36</v>
      </c>
      <c r="G52" s="11">
        <v>60.4</v>
      </c>
      <c r="H52" s="12">
        <v>77.18</v>
      </c>
      <c r="I52" s="12">
        <f t="shared" si="5"/>
        <v>70.47</v>
      </c>
      <c r="J52" s="15">
        <f>RANK(I52,$I$50:$I$52)</f>
        <v>3</v>
      </c>
      <c r="K52" s="16"/>
    </row>
    <row r="53" ht="20" customHeight="1" spans="1:11">
      <c r="A53" s="6">
        <v>50</v>
      </c>
      <c r="B53" s="13"/>
      <c r="C53" s="8" t="s">
        <v>74</v>
      </c>
      <c r="D53" s="8" t="s">
        <v>79</v>
      </c>
      <c r="E53" s="9" t="s">
        <v>80</v>
      </c>
      <c r="F53" s="10">
        <v>42</v>
      </c>
      <c r="G53" s="11">
        <v>60.05</v>
      </c>
      <c r="H53" s="12">
        <v>87.1</v>
      </c>
      <c r="I53" s="12">
        <f t="shared" si="5"/>
        <v>76.28</v>
      </c>
      <c r="J53" s="15">
        <f>RANK(I53,$I$53:$I$55)</f>
        <v>1</v>
      </c>
      <c r="K53" s="16"/>
    </row>
    <row r="54" ht="20" customHeight="1" spans="1:11">
      <c r="A54" s="6">
        <v>51</v>
      </c>
      <c r="B54" s="13"/>
      <c r="C54" s="8" t="s">
        <v>74</v>
      </c>
      <c r="D54" s="8" t="s">
        <v>79</v>
      </c>
      <c r="E54" s="9" t="s">
        <v>81</v>
      </c>
      <c r="F54" s="10">
        <v>42</v>
      </c>
      <c r="G54" s="11">
        <v>57.7</v>
      </c>
      <c r="H54" s="12">
        <v>84.22</v>
      </c>
      <c r="I54" s="12">
        <f t="shared" si="5"/>
        <v>73.61</v>
      </c>
      <c r="J54" s="15">
        <f>RANK(I54,$I$53:$I$55)</f>
        <v>2</v>
      </c>
      <c r="K54" s="16"/>
    </row>
    <row r="55" ht="20" customHeight="1" spans="1:11">
      <c r="A55" s="6">
        <v>52</v>
      </c>
      <c r="B55" s="13"/>
      <c r="C55" s="8" t="s">
        <v>74</v>
      </c>
      <c r="D55" s="8" t="s">
        <v>79</v>
      </c>
      <c r="E55" s="9" t="s">
        <v>82</v>
      </c>
      <c r="F55" s="10">
        <v>42</v>
      </c>
      <c r="G55" s="11">
        <v>67.25</v>
      </c>
      <c r="H55" s="12">
        <v>74.27</v>
      </c>
      <c r="I55" s="12">
        <f t="shared" si="5"/>
        <v>71.46</v>
      </c>
      <c r="J55" s="15">
        <f>RANK(I55,$I$53:$I$55)</f>
        <v>3</v>
      </c>
      <c r="K55" s="16"/>
    </row>
    <row r="56" ht="20" customHeight="1" spans="1:11">
      <c r="A56" s="6">
        <v>53</v>
      </c>
      <c r="B56" s="13"/>
      <c r="C56" s="8" t="s">
        <v>74</v>
      </c>
      <c r="D56" s="8" t="s">
        <v>83</v>
      </c>
      <c r="E56" s="9" t="s">
        <v>84</v>
      </c>
      <c r="F56" s="10">
        <v>39</v>
      </c>
      <c r="G56" s="11">
        <v>64.5</v>
      </c>
      <c r="H56" s="12">
        <v>79.89</v>
      </c>
      <c r="I56" s="12">
        <f t="shared" si="5"/>
        <v>73.73</v>
      </c>
      <c r="J56" s="15">
        <f>RANK(I56,$I$56:$I$58)</f>
        <v>1</v>
      </c>
      <c r="K56" s="16"/>
    </row>
    <row r="57" ht="20" customHeight="1" spans="1:11">
      <c r="A57" s="6">
        <v>54</v>
      </c>
      <c r="B57" s="13"/>
      <c r="C57" s="8" t="s">
        <v>74</v>
      </c>
      <c r="D57" s="8" t="s">
        <v>83</v>
      </c>
      <c r="E57" s="9" t="s">
        <v>85</v>
      </c>
      <c r="F57" s="10">
        <v>39</v>
      </c>
      <c r="G57" s="11">
        <v>64.05</v>
      </c>
      <c r="H57" s="12">
        <v>72.11</v>
      </c>
      <c r="I57" s="12">
        <f t="shared" si="5"/>
        <v>68.89</v>
      </c>
      <c r="J57" s="15">
        <f>RANK(I57,$I$56:$I$58)</f>
        <v>2</v>
      </c>
      <c r="K57" s="16"/>
    </row>
    <row r="58" ht="20" customHeight="1" spans="1:11">
      <c r="A58" s="6">
        <v>55</v>
      </c>
      <c r="B58" s="13"/>
      <c r="C58" s="8" t="s">
        <v>74</v>
      </c>
      <c r="D58" s="8" t="s">
        <v>86</v>
      </c>
      <c r="E58" s="9" t="s">
        <v>87</v>
      </c>
      <c r="F58" s="10">
        <v>39</v>
      </c>
      <c r="G58" s="11">
        <v>64.55</v>
      </c>
      <c r="H58" s="12" t="s">
        <v>64</v>
      </c>
      <c r="I58" s="12">
        <v>25.82</v>
      </c>
      <c r="J58" s="15">
        <f>RANK(I58,$I$56:$I$58)</f>
        <v>3</v>
      </c>
      <c r="K58" s="16"/>
    </row>
    <row r="59" ht="20" customHeight="1" spans="1:11">
      <c r="A59" s="6">
        <v>56</v>
      </c>
      <c r="B59" s="13"/>
      <c r="C59" s="8" t="s">
        <v>74</v>
      </c>
      <c r="D59" s="8" t="s">
        <v>88</v>
      </c>
      <c r="E59" s="9" t="s">
        <v>89</v>
      </c>
      <c r="F59" s="10">
        <v>40</v>
      </c>
      <c r="G59" s="11">
        <v>64.45</v>
      </c>
      <c r="H59" s="12">
        <v>82.16</v>
      </c>
      <c r="I59" s="12">
        <f t="shared" si="5"/>
        <v>75.08</v>
      </c>
      <c r="J59" s="15">
        <f>RANK(I59,$I$59:$I$62)</f>
        <v>1</v>
      </c>
      <c r="K59" s="16"/>
    </row>
    <row r="60" ht="20" customHeight="1" spans="1:11">
      <c r="A60" s="6">
        <v>57</v>
      </c>
      <c r="B60" s="13"/>
      <c r="C60" s="8" t="s">
        <v>74</v>
      </c>
      <c r="D60" s="8" t="s">
        <v>88</v>
      </c>
      <c r="E60" s="9" t="s">
        <v>90</v>
      </c>
      <c r="F60" s="10">
        <v>40</v>
      </c>
      <c r="G60" s="11">
        <v>71.75</v>
      </c>
      <c r="H60" s="12">
        <v>76.27</v>
      </c>
      <c r="I60" s="12">
        <f t="shared" si="5"/>
        <v>74.46</v>
      </c>
      <c r="J60" s="15">
        <f>RANK(I60,$I$59:$I$62)</f>
        <v>2</v>
      </c>
      <c r="K60" s="16"/>
    </row>
    <row r="61" ht="20" customHeight="1" spans="1:11">
      <c r="A61" s="6">
        <v>58</v>
      </c>
      <c r="B61" s="13"/>
      <c r="C61" s="8" t="s">
        <v>74</v>
      </c>
      <c r="D61" s="8" t="s">
        <v>88</v>
      </c>
      <c r="E61" s="9" t="s">
        <v>91</v>
      </c>
      <c r="F61" s="10">
        <v>40</v>
      </c>
      <c r="G61" s="11">
        <v>63.8</v>
      </c>
      <c r="H61" s="12">
        <v>81.24</v>
      </c>
      <c r="I61" s="12">
        <f t="shared" si="5"/>
        <v>74.26</v>
      </c>
      <c r="J61" s="15">
        <f>RANK(I61,$I$59:$I$62)</f>
        <v>3</v>
      </c>
      <c r="K61" s="16"/>
    </row>
    <row r="62" ht="20" customHeight="1" spans="1:11">
      <c r="A62" s="6">
        <v>59</v>
      </c>
      <c r="B62" s="13"/>
      <c r="C62" s="8" t="s">
        <v>74</v>
      </c>
      <c r="D62" s="8" t="s">
        <v>88</v>
      </c>
      <c r="E62" s="9" t="s">
        <v>92</v>
      </c>
      <c r="F62" s="10">
        <v>40</v>
      </c>
      <c r="G62" s="11">
        <v>64.25</v>
      </c>
      <c r="H62" s="12">
        <v>65.97</v>
      </c>
      <c r="I62" s="12">
        <f t="shared" si="5"/>
        <v>65.28</v>
      </c>
      <c r="J62" s="15">
        <f>RANK(I62,$I$59:$I$62)</f>
        <v>4</v>
      </c>
      <c r="K62" s="16"/>
    </row>
    <row r="63" ht="20" customHeight="1" spans="1:11">
      <c r="A63" s="6">
        <v>60</v>
      </c>
      <c r="B63" s="13"/>
      <c r="C63" s="8" t="s">
        <v>74</v>
      </c>
      <c r="D63" s="8" t="s">
        <v>69</v>
      </c>
      <c r="E63" s="9" t="s">
        <v>93</v>
      </c>
      <c r="F63" s="10">
        <v>41</v>
      </c>
      <c r="G63" s="11">
        <v>53.2</v>
      </c>
      <c r="H63" s="12">
        <v>81.35</v>
      </c>
      <c r="I63" s="12">
        <f t="shared" si="5"/>
        <v>70.09</v>
      </c>
      <c r="J63" s="15">
        <f>RANK(I63,$I$63:$I$65)</f>
        <v>1</v>
      </c>
      <c r="K63" s="16"/>
    </row>
    <row r="64" ht="20" customHeight="1" spans="1:11">
      <c r="A64" s="6">
        <v>61</v>
      </c>
      <c r="B64" s="13"/>
      <c r="C64" s="8" t="s">
        <v>74</v>
      </c>
      <c r="D64" s="8" t="s">
        <v>69</v>
      </c>
      <c r="E64" s="9" t="s">
        <v>94</v>
      </c>
      <c r="F64" s="10">
        <v>41</v>
      </c>
      <c r="G64" s="11">
        <v>36.9</v>
      </c>
      <c r="H64" s="12">
        <v>72.7</v>
      </c>
      <c r="I64" s="12">
        <f t="shared" si="5"/>
        <v>58.38</v>
      </c>
      <c r="J64" s="15">
        <f>RANK(I64,$I$63:$I$65)</f>
        <v>2</v>
      </c>
      <c r="K64" s="16"/>
    </row>
    <row r="65" ht="20" customHeight="1" spans="1:11">
      <c r="A65" s="6">
        <v>62</v>
      </c>
      <c r="B65" s="13"/>
      <c r="C65" s="8" t="s">
        <v>74</v>
      </c>
      <c r="D65" s="8" t="s">
        <v>69</v>
      </c>
      <c r="E65" s="9" t="s">
        <v>95</v>
      </c>
      <c r="F65" s="10">
        <v>41</v>
      </c>
      <c r="G65" s="11">
        <v>34.2</v>
      </c>
      <c r="H65" s="12">
        <v>69.23</v>
      </c>
      <c r="I65" s="12">
        <f t="shared" si="5"/>
        <v>55.22</v>
      </c>
      <c r="J65" s="15">
        <f>RANK(I65,$I$63:$I$65)</f>
        <v>3</v>
      </c>
      <c r="K65" s="16"/>
    </row>
    <row r="66" ht="20" customHeight="1" spans="1:11">
      <c r="A66" s="6">
        <v>63</v>
      </c>
      <c r="B66" s="13"/>
      <c r="C66" s="8" t="s">
        <v>74</v>
      </c>
      <c r="D66" s="8" t="s">
        <v>96</v>
      </c>
      <c r="E66" s="9" t="s">
        <v>97</v>
      </c>
      <c r="F66" s="10">
        <v>37</v>
      </c>
      <c r="G66" s="11">
        <v>65.55</v>
      </c>
      <c r="H66" s="12">
        <v>85.7</v>
      </c>
      <c r="I66" s="12">
        <f t="shared" si="5"/>
        <v>77.64</v>
      </c>
      <c r="J66" s="15">
        <f>RANK(I66,$I$66:$I$68)</f>
        <v>1</v>
      </c>
      <c r="K66" s="16"/>
    </row>
    <row r="67" ht="20" customHeight="1" spans="1:11">
      <c r="A67" s="6">
        <v>64</v>
      </c>
      <c r="B67" s="13"/>
      <c r="C67" s="8" t="s">
        <v>74</v>
      </c>
      <c r="D67" s="8" t="s">
        <v>96</v>
      </c>
      <c r="E67" s="9" t="s">
        <v>98</v>
      </c>
      <c r="F67" s="10">
        <v>37</v>
      </c>
      <c r="G67" s="11">
        <v>65.75</v>
      </c>
      <c r="H67" s="12">
        <v>80.94</v>
      </c>
      <c r="I67" s="12">
        <f t="shared" si="5"/>
        <v>74.86</v>
      </c>
      <c r="J67" s="15">
        <f>RANK(I67,$I$66:$I$68)</f>
        <v>2</v>
      </c>
      <c r="K67" s="16"/>
    </row>
    <row r="68" ht="20" customHeight="1" spans="1:11">
      <c r="A68" s="6">
        <v>65</v>
      </c>
      <c r="B68" s="13"/>
      <c r="C68" s="8" t="s">
        <v>74</v>
      </c>
      <c r="D68" s="8" t="s">
        <v>96</v>
      </c>
      <c r="E68" s="9" t="s">
        <v>99</v>
      </c>
      <c r="F68" s="10">
        <v>37</v>
      </c>
      <c r="G68" s="11">
        <v>66.1</v>
      </c>
      <c r="H68" s="12">
        <v>78.77</v>
      </c>
      <c r="I68" s="12">
        <f t="shared" si="5"/>
        <v>73.7</v>
      </c>
      <c r="J68" s="15">
        <f>RANK(I68,$I$66:$I$68)</f>
        <v>3</v>
      </c>
      <c r="K68" s="16"/>
    </row>
    <row r="69" ht="20" customHeight="1" spans="1:11">
      <c r="A69" s="6">
        <v>66</v>
      </c>
      <c r="B69" s="13"/>
      <c r="C69" s="8" t="s">
        <v>74</v>
      </c>
      <c r="D69" s="8" t="s">
        <v>100</v>
      </c>
      <c r="E69" s="9" t="s">
        <v>101</v>
      </c>
      <c r="F69" s="10">
        <v>38</v>
      </c>
      <c r="G69" s="11">
        <v>64.75</v>
      </c>
      <c r="H69" s="12">
        <v>86.44</v>
      </c>
      <c r="I69" s="12">
        <f t="shared" ref="I69:I100" si="6">ROUND(G69*40%+H69*60%,2)</f>
        <v>77.76</v>
      </c>
      <c r="J69" s="15">
        <f>RANK(I69,$I$69:$I$71)</f>
        <v>1</v>
      </c>
      <c r="K69" s="16"/>
    </row>
    <row r="70" ht="20" customHeight="1" spans="1:11">
      <c r="A70" s="6">
        <v>67</v>
      </c>
      <c r="B70" s="13"/>
      <c r="C70" s="8" t="s">
        <v>74</v>
      </c>
      <c r="D70" s="8" t="s">
        <v>100</v>
      </c>
      <c r="E70" s="9" t="s">
        <v>102</v>
      </c>
      <c r="F70" s="10">
        <v>38</v>
      </c>
      <c r="G70" s="11">
        <v>66.25</v>
      </c>
      <c r="H70" s="12">
        <v>82.35</v>
      </c>
      <c r="I70" s="12">
        <f t="shared" si="6"/>
        <v>75.91</v>
      </c>
      <c r="J70" s="15">
        <f>RANK(I70,$I$69:$I$71)</f>
        <v>2</v>
      </c>
      <c r="K70" s="16"/>
    </row>
    <row r="71" ht="20" customHeight="1" spans="1:11">
      <c r="A71" s="6">
        <v>68</v>
      </c>
      <c r="B71" s="17"/>
      <c r="C71" s="8" t="s">
        <v>74</v>
      </c>
      <c r="D71" s="8" t="s">
        <v>100</v>
      </c>
      <c r="E71" s="9" t="s">
        <v>103</v>
      </c>
      <c r="F71" s="10">
        <v>38</v>
      </c>
      <c r="G71" s="11">
        <v>64.4</v>
      </c>
      <c r="H71" s="12">
        <v>73.3</v>
      </c>
      <c r="I71" s="12">
        <f t="shared" si="6"/>
        <v>69.74</v>
      </c>
      <c r="J71" s="15">
        <f>RANK(I71,$I$69:$I$71)</f>
        <v>3</v>
      </c>
      <c r="K71" s="16"/>
    </row>
    <row r="72" ht="20" customHeight="1" spans="1:11">
      <c r="A72" s="6">
        <v>69</v>
      </c>
      <c r="B72" s="7" t="s">
        <v>104</v>
      </c>
      <c r="C72" s="8" t="s">
        <v>105</v>
      </c>
      <c r="D72" s="8" t="s">
        <v>56</v>
      </c>
      <c r="E72" s="9" t="s">
        <v>106</v>
      </c>
      <c r="F72" s="10">
        <v>45</v>
      </c>
      <c r="G72" s="11">
        <v>66.55</v>
      </c>
      <c r="H72" s="12">
        <v>80.1</v>
      </c>
      <c r="I72" s="12">
        <f t="shared" si="6"/>
        <v>74.68</v>
      </c>
      <c r="J72" s="15">
        <f>RANK(I72,$I$72:$I$74)</f>
        <v>1</v>
      </c>
      <c r="K72" s="16"/>
    </row>
    <row r="73" ht="20" customHeight="1" spans="1:11">
      <c r="A73" s="6">
        <v>70</v>
      </c>
      <c r="B73" s="13"/>
      <c r="C73" s="8" t="s">
        <v>105</v>
      </c>
      <c r="D73" s="8" t="s">
        <v>56</v>
      </c>
      <c r="E73" s="9" t="s">
        <v>107</v>
      </c>
      <c r="F73" s="10">
        <v>45</v>
      </c>
      <c r="G73" s="11">
        <v>61</v>
      </c>
      <c r="H73" s="12">
        <v>81.5</v>
      </c>
      <c r="I73" s="12">
        <f t="shared" si="6"/>
        <v>73.3</v>
      </c>
      <c r="J73" s="15">
        <f>RANK(I73,$I$72:$I$74)</f>
        <v>2</v>
      </c>
      <c r="K73" s="16"/>
    </row>
    <row r="74" ht="20" customHeight="1" spans="1:11">
      <c r="A74" s="6">
        <v>71</v>
      </c>
      <c r="B74" s="13"/>
      <c r="C74" s="8" t="s">
        <v>105</v>
      </c>
      <c r="D74" s="8" t="s">
        <v>56</v>
      </c>
      <c r="E74" s="9" t="s">
        <v>108</v>
      </c>
      <c r="F74" s="10">
        <v>45</v>
      </c>
      <c r="G74" s="11">
        <v>58.25</v>
      </c>
      <c r="H74" s="12">
        <v>78</v>
      </c>
      <c r="I74" s="12">
        <f t="shared" si="6"/>
        <v>70.1</v>
      </c>
      <c r="J74" s="15">
        <f>RANK(I74,$I$72:$I$74)</f>
        <v>3</v>
      </c>
      <c r="K74" s="16"/>
    </row>
    <row r="75" ht="20" customHeight="1" spans="1:11">
      <c r="A75" s="6">
        <v>72</v>
      </c>
      <c r="B75" s="13"/>
      <c r="C75" s="8" t="s">
        <v>105</v>
      </c>
      <c r="D75" s="8" t="s">
        <v>50</v>
      </c>
      <c r="E75" s="9" t="s">
        <v>109</v>
      </c>
      <c r="F75" s="10">
        <v>43</v>
      </c>
      <c r="G75" s="11">
        <v>54.4</v>
      </c>
      <c r="H75" s="12">
        <v>78</v>
      </c>
      <c r="I75" s="12">
        <f t="shared" si="6"/>
        <v>68.56</v>
      </c>
      <c r="J75" s="15">
        <f>RANK(I75,$I$75:$I$77)</f>
        <v>1</v>
      </c>
      <c r="K75" s="16"/>
    </row>
    <row r="76" ht="20" customHeight="1" spans="1:11">
      <c r="A76" s="6">
        <v>73</v>
      </c>
      <c r="B76" s="13"/>
      <c r="C76" s="8" t="s">
        <v>105</v>
      </c>
      <c r="D76" s="8" t="s">
        <v>50</v>
      </c>
      <c r="E76" s="9" t="s">
        <v>110</v>
      </c>
      <c r="F76" s="10">
        <v>43</v>
      </c>
      <c r="G76" s="11">
        <v>56.4</v>
      </c>
      <c r="H76" s="12">
        <v>70.44</v>
      </c>
      <c r="I76" s="12">
        <f t="shared" si="6"/>
        <v>64.82</v>
      </c>
      <c r="J76" s="15">
        <f>RANK(I76,$I$75:$I$77)</f>
        <v>2</v>
      </c>
      <c r="K76" s="16"/>
    </row>
    <row r="77" ht="20" customHeight="1" spans="1:11">
      <c r="A77" s="6">
        <v>74</v>
      </c>
      <c r="B77" s="13"/>
      <c r="C77" s="8" t="s">
        <v>105</v>
      </c>
      <c r="D77" s="8" t="s">
        <v>50</v>
      </c>
      <c r="E77" s="9" t="s">
        <v>111</v>
      </c>
      <c r="F77" s="10">
        <v>43</v>
      </c>
      <c r="G77" s="11">
        <v>49.5</v>
      </c>
      <c r="H77" s="12">
        <v>74.2</v>
      </c>
      <c r="I77" s="12">
        <f t="shared" si="6"/>
        <v>64.32</v>
      </c>
      <c r="J77" s="15">
        <f>RANK(I77,$I$75:$I$77)</f>
        <v>3</v>
      </c>
      <c r="K77" s="16"/>
    </row>
    <row r="78" ht="20" customHeight="1" spans="1:11">
      <c r="A78" s="6">
        <v>75</v>
      </c>
      <c r="B78" s="13"/>
      <c r="C78" s="8" t="s">
        <v>105</v>
      </c>
      <c r="D78" s="8" t="s">
        <v>112</v>
      </c>
      <c r="E78" s="9" t="s">
        <v>113</v>
      </c>
      <c r="F78" s="10">
        <v>44</v>
      </c>
      <c r="G78" s="11">
        <v>57.05</v>
      </c>
      <c r="H78" s="12">
        <v>82.38</v>
      </c>
      <c r="I78" s="12">
        <f t="shared" si="6"/>
        <v>72.25</v>
      </c>
      <c r="J78" s="15">
        <f>RANK(I78,$I$78:$I$80)</f>
        <v>1</v>
      </c>
      <c r="K78" s="16"/>
    </row>
    <row r="79" ht="20" customHeight="1" spans="1:11">
      <c r="A79" s="6">
        <v>76</v>
      </c>
      <c r="B79" s="13"/>
      <c r="C79" s="8" t="s">
        <v>105</v>
      </c>
      <c r="D79" s="8" t="s">
        <v>112</v>
      </c>
      <c r="E79" s="9" t="s">
        <v>114</v>
      </c>
      <c r="F79" s="10">
        <v>44</v>
      </c>
      <c r="G79" s="11">
        <v>56.9</v>
      </c>
      <c r="H79" s="12">
        <v>81.7</v>
      </c>
      <c r="I79" s="12">
        <f t="shared" si="6"/>
        <v>71.78</v>
      </c>
      <c r="J79" s="15">
        <f>RANK(I79,$I$78:$I$80)</f>
        <v>2</v>
      </c>
      <c r="K79" s="16"/>
    </row>
    <row r="80" ht="20" customHeight="1" spans="1:11">
      <c r="A80" s="6">
        <v>77</v>
      </c>
      <c r="B80" s="13"/>
      <c r="C80" s="8" t="s">
        <v>105</v>
      </c>
      <c r="D80" s="8" t="s">
        <v>112</v>
      </c>
      <c r="E80" s="9" t="s">
        <v>115</v>
      </c>
      <c r="F80" s="10">
        <v>44</v>
      </c>
      <c r="G80" s="11">
        <v>55.2</v>
      </c>
      <c r="H80" s="12">
        <v>76.7</v>
      </c>
      <c r="I80" s="12">
        <f t="shared" si="6"/>
        <v>68.1</v>
      </c>
      <c r="J80" s="15">
        <f>RANK(I80,$I$78:$I$80)</f>
        <v>3</v>
      </c>
      <c r="K80" s="16"/>
    </row>
    <row r="81" ht="20" customHeight="1" spans="1:11">
      <c r="A81" s="6">
        <v>78</v>
      </c>
      <c r="B81" s="13"/>
      <c r="C81" s="8" t="s">
        <v>116</v>
      </c>
      <c r="D81" s="8" t="s">
        <v>117</v>
      </c>
      <c r="E81" s="9" t="s">
        <v>118</v>
      </c>
      <c r="F81" s="10">
        <v>20</v>
      </c>
      <c r="G81" s="11">
        <v>55</v>
      </c>
      <c r="H81" s="12">
        <v>79.1</v>
      </c>
      <c r="I81" s="12">
        <f t="shared" si="6"/>
        <v>69.46</v>
      </c>
      <c r="J81" s="15">
        <f>RANK(I81,$I$81:$I$83)</f>
        <v>1</v>
      </c>
      <c r="K81" s="16"/>
    </row>
    <row r="82" ht="20" customHeight="1" spans="1:11">
      <c r="A82" s="6">
        <v>79</v>
      </c>
      <c r="B82" s="13"/>
      <c r="C82" s="8" t="s">
        <v>116</v>
      </c>
      <c r="D82" s="8" t="s">
        <v>117</v>
      </c>
      <c r="E82" s="9" t="s">
        <v>119</v>
      </c>
      <c r="F82" s="10">
        <v>20</v>
      </c>
      <c r="G82" s="11">
        <v>46.95</v>
      </c>
      <c r="H82" s="12">
        <v>80.66</v>
      </c>
      <c r="I82" s="12">
        <f t="shared" si="6"/>
        <v>67.18</v>
      </c>
      <c r="J82" s="15">
        <f>RANK(I82,$I$81:$I$83)</f>
        <v>2</v>
      </c>
      <c r="K82" s="16"/>
    </row>
    <row r="83" ht="20" customHeight="1" spans="1:11">
      <c r="A83" s="6">
        <v>80</v>
      </c>
      <c r="B83" s="13"/>
      <c r="C83" s="8" t="s">
        <v>116</v>
      </c>
      <c r="D83" s="8" t="s">
        <v>117</v>
      </c>
      <c r="E83" s="9" t="s">
        <v>120</v>
      </c>
      <c r="F83" s="10">
        <v>20</v>
      </c>
      <c r="G83" s="11">
        <v>44.6</v>
      </c>
      <c r="H83" s="12">
        <v>80.28</v>
      </c>
      <c r="I83" s="12">
        <f t="shared" si="6"/>
        <v>66.01</v>
      </c>
      <c r="J83" s="15">
        <f>RANK(I83,$I$81:$I$83)</f>
        <v>3</v>
      </c>
      <c r="K83" s="16"/>
    </row>
    <row r="84" ht="20" customHeight="1" spans="1:11">
      <c r="A84" s="6">
        <v>81</v>
      </c>
      <c r="B84" s="13"/>
      <c r="C84" s="8" t="s">
        <v>116</v>
      </c>
      <c r="D84" s="8" t="s">
        <v>121</v>
      </c>
      <c r="E84" s="9" t="s">
        <v>122</v>
      </c>
      <c r="F84" s="10">
        <v>22</v>
      </c>
      <c r="G84" s="11">
        <v>63.4</v>
      </c>
      <c r="H84" s="12">
        <v>80.68</v>
      </c>
      <c r="I84" s="12">
        <f t="shared" si="6"/>
        <v>73.77</v>
      </c>
      <c r="J84" s="15">
        <f>RANK(I84,$I$84:$I$86)</f>
        <v>1</v>
      </c>
      <c r="K84" s="16"/>
    </row>
    <row r="85" ht="20" customHeight="1" spans="1:11">
      <c r="A85" s="6">
        <v>82</v>
      </c>
      <c r="B85" s="13"/>
      <c r="C85" s="8" t="s">
        <v>116</v>
      </c>
      <c r="D85" s="8" t="s">
        <v>121</v>
      </c>
      <c r="E85" s="9" t="s">
        <v>123</v>
      </c>
      <c r="F85" s="10">
        <v>22</v>
      </c>
      <c r="G85" s="11">
        <v>64.25</v>
      </c>
      <c r="H85" s="12">
        <v>77.22</v>
      </c>
      <c r="I85" s="12">
        <f t="shared" si="6"/>
        <v>72.03</v>
      </c>
      <c r="J85" s="15">
        <f>RANK(I85,$I$84:$I$86)</f>
        <v>2</v>
      </c>
      <c r="K85" s="16"/>
    </row>
    <row r="86" ht="20" customHeight="1" spans="1:11">
      <c r="A86" s="6">
        <v>83</v>
      </c>
      <c r="B86" s="13"/>
      <c r="C86" s="8" t="s">
        <v>116</v>
      </c>
      <c r="D86" s="8" t="s">
        <v>121</v>
      </c>
      <c r="E86" s="9" t="s">
        <v>124</v>
      </c>
      <c r="F86" s="10">
        <v>22</v>
      </c>
      <c r="G86" s="11">
        <v>60.95</v>
      </c>
      <c r="H86" s="12">
        <v>76</v>
      </c>
      <c r="I86" s="12">
        <f t="shared" si="6"/>
        <v>69.98</v>
      </c>
      <c r="J86" s="15">
        <f>RANK(I86,$I$84:$I$86)</f>
        <v>3</v>
      </c>
      <c r="K86" s="16"/>
    </row>
    <row r="87" ht="20" customHeight="1" spans="1:11">
      <c r="A87" s="6">
        <v>84</v>
      </c>
      <c r="B87" s="13"/>
      <c r="C87" s="8" t="s">
        <v>116</v>
      </c>
      <c r="D87" s="8" t="s">
        <v>125</v>
      </c>
      <c r="E87" s="9" t="s">
        <v>126</v>
      </c>
      <c r="F87" s="10">
        <v>21</v>
      </c>
      <c r="G87" s="11">
        <v>52.6</v>
      </c>
      <c r="H87" s="12">
        <v>80.42</v>
      </c>
      <c r="I87" s="12">
        <f t="shared" si="6"/>
        <v>69.29</v>
      </c>
      <c r="J87" s="15">
        <f>RANK(I87,$I$87:$I$88)</f>
        <v>1</v>
      </c>
      <c r="K87" s="16"/>
    </row>
    <row r="88" ht="20" customHeight="1" spans="1:11">
      <c r="A88" s="6">
        <v>85</v>
      </c>
      <c r="B88" s="13"/>
      <c r="C88" s="8" t="s">
        <v>116</v>
      </c>
      <c r="D88" s="8" t="s">
        <v>125</v>
      </c>
      <c r="E88" s="9" t="s">
        <v>127</v>
      </c>
      <c r="F88" s="10">
        <v>21</v>
      </c>
      <c r="G88" s="11">
        <v>52.95</v>
      </c>
      <c r="H88" s="12">
        <v>79</v>
      </c>
      <c r="I88" s="12">
        <f t="shared" si="6"/>
        <v>68.58</v>
      </c>
      <c r="J88" s="15">
        <f>RANK(I88,$I$87:$I$88)</f>
        <v>2</v>
      </c>
      <c r="K88" s="16"/>
    </row>
    <row r="89" ht="20" customHeight="1" spans="1:11">
      <c r="A89" s="6">
        <v>86</v>
      </c>
      <c r="B89" s="13"/>
      <c r="C89" s="8" t="s">
        <v>13</v>
      </c>
      <c r="D89" s="8" t="s">
        <v>128</v>
      </c>
      <c r="E89" s="9" t="s">
        <v>129</v>
      </c>
      <c r="F89" s="10">
        <v>32</v>
      </c>
      <c r="G89" s="11">
        <v>53.1</v>
      </c>
      <c r="H89" s="12">
        <v>77.86</v>
      </c>
      <c r="I89" s="12">
        <f t="shared" si="6"/>
        <v>67.96</v>
      </c>
      <c r="J89" s="15">
        <f>RANK(I89,$I$89:$I$90)</f>
        <v>1</v>
      </c>
      <c r="K89" s="16"/>
    </row>
    <row r="90" ht="20" customHeight="1" spans="1:11">
      <c r="A90" s="6">
        <v>87</v>
      </c>
      <c r="B90" s="13"/>
      <c r="C90" s="8" t="s">
        <v>13</v>
      </c>
      <c r="D90" s="8" t="s">
        <v>128</v>
      </c>
      <c r="E90" s="9" t="s">
        <v>130</v>
      </c>
      <c r="F90" s="10">
        <v>32</v>
      </c>
      <c r="G90" s="11">
        <v>55.75</v>
      </c>
      <c r="H90" s="12" t="s">
        <v>64</v>
      </c>
      <c r="I90" s="12">
        <v>22.3</v>
      </c>
      <c r="J90" s="15">
        <f>RANK(I90,$I$89:$I$90)</f>
        <v>2</v>
      </c>
      <c r="K90" s="16"/>
    </row>
    <row r="91" ht="20" customHeight="1" spans="1:11">
      <c r="A91" s="6">
        <v>88</v>
      </c>
      <c r="B91" s="7" t="s">
        <v>131</v>
      </c>
      <c r="C91" s="8" t="s">
        <v>132</v>
      </c>
      <c r="D91" s="8" t="s">
        <v>133</v>
      </c>
      <c r="E91" s="9" t="s">
        <v>134</v>
      </c>
      <c r="F91" s="10">
        <v>1</v>
      </c>
      <c r="G91" s="11">
        <v>64.25</v>
      </c>
      <c r="H91" s="12">
        <v>84.28</v>
      </c>
      <c r="I91" s="12">
        <f t="shared" si="6"/>
        <v>76.27</v>
      </c>
      <c r="J91" s="15">
        <f>RANK(I91,$I$91:$I$93)</f>
        <v>1</v>
      </c>
      <c r="K91" s="16"/>
    </row>
    <row r="92" ht="20" customHeight="1" spans="1:11">
      <c r="A92" s="6">
        <v>89</v>
      </c>
      <c r="B92" s="13"/>
      <c r="C92" s="8" t="s">
        <v>132</v>
      </c>
      <c r="D92" s="8" t="s">
        <v>133</v>
      </c>
      <c r="E92" s="9" t="s">
        <v>135</v>
      </c>
      <c r="F92" s="10">
        <v>1</v>
      </c>
      <c r="G92" s="11">
        <v>62.05</v>
      </c>
      <c r="H92" s="12">
        <v>78.71</v>
      </c>
      <c r="I92" s="12">
        <f t="shared" si="6"/>
        <v>72.05</v>
      </c>
      <c r="J92" s="15">
        <f>RANK(I92,$I$91:$I$93)</f>
        <v>2</v>
      </c>
      <c r="K92" s="16"/>
    </row>
    <row r="93" ht="20" customHeight="1" spans="1:11">
      <c r="A93" s="6">
        <v>90</v>
      </c>
      <c r="B93" s="13"/>
      <c r="C93" s="8" t="s">
        <v>132</v>
      </c>
      <c r="D93" s="8" t="s">
        <v>133</v>
      </c>
      <c r="E93" s="9" t="s">
        <v>136</v>
      </c>
      <c r="F93" s="10">
        <v>1</v>
      </c>
      <c r="G93" s="11">
        <v>59.2</v>
      </c>
      <c r="H93" s="12" t="s">
        <v>64</v>
      </c>
      <c r="I93" s="12">
        <v>23.68</v>
      </c>
      <c r="J93" s="15">
        <f>RANK(I93,$I$91:$I$93)</f>
        <v>3</v>
      </c>
      <c r="K93" s="16"/>
    </row>
    <row r="94" ht="20" customHeight="1" spans="1:11">
      <c r="A94" s="6">
        <v>91</v>
      </c>
      <c r="B94" s="13"/>
      <c r="C94" s="8" t="s">
        <v>132</v>
      </c>
      <c r="D94" s="8" t="s">
        <v>137</v>
      </c>
      <c r="E94" s="9" t="s">
        <v>138</v>
      </c>
      <c r="F94" s="10">
        <v>2</v>
      </c>
      <c r="G94" s="11">
        <v>52.4</v>
      </c>
      <c r="H94" s="12">
        <v>83.95</v>
      </c>
      <c r="I94" s="12">
        <f t="shared" si="6"/>
        <v>71.33</v>
      </c>
      <c r="J94" s="15">
        <f>RANK(I94,$I$94:$I$96)</f>
        <v>1</v>
      </c>
      <c r="K94" s="16"/>
    </row>
    <row r="95" ht="20" customHeight="1" spans="1:11">
      <c r="A95" s="6">
        <v>92</v>
      </c>
      <c r="B95" s="13"/>
      <c r="C95" s="8" t="s">
        <v>132</v>
      </c>
      <c r="D95" s="8" t="s">
        <v>137</v>
      </c>
      <c r="E95" s="9" t="s">
        <v>139</v>
      </c>
      <c r="F95" s="10">
        <v>2</v>
      </c>
      <c r="G95" s="11">
        <v>53.4</v>
      </c>
      <c r="H95" s="12">
        <v>79.78</v>
      </c>
      <c r="I95" s="12">
        <f t="shared" si="6"/>
        <v>69.23</v>
      </c>
      <c r="J95" s="15">
        <f>RANK(I95,$I$94:$I$96)</f>
        <v>2</v>
      </c>
      <c r="K95" s="16"/>
    </row>
    <row r="96" ht="20" customHeight="1" spans="1:11">
      <c r="A96" s="6">
        <v>93</v>
      </c>
      <c r="B96" s="13"/>
      <c r="C96" s="8" t="s">
        <v>132</v>
      </c>
      <c r="D96" s="8" t="s">
        <v>140</v>
      </c>
      <c r="E96" s="9" t="s">
        <v>141</v>
      </c>
      <c r="F96" s="10">
        <v>2</v>
      </c>
      <c r="G96" s="11">
        <v>61.55</v>
      </c>
      <c r="H96" s="12">
        <v>72.8</v>
      </c>
      <c r="I96" s="12">
        <f t="shared" si="6"/>
        <v>68.3</v>
      </c>
      <c r="J96" s="15">
        <f>RANK(I96,$I$94:$I$96)</f>
        <v>3</v>
      </c>
      <c r="K96" s="16"/>
    </row>
    <row r="97" ht="20" customHeight="1" spans="1:11">
      <c r="A97" s="6">
        <v>94</v>
      </c>
      <c r="B97" s="13"/>
      <c r="C97" s="8" t="s">
        <v>132</v>
      </c>
      <c r="D97" s="8" t="s">
        <v>142</v>
      </c>
      <c r="E97" s="9" t="s">
        <v>143</v>
      </c>
      <c r="F97" s="10">
        <v>5</v>
      </c>
      <c r="G97" s="11">
        <v>56.6</v>
      </c>
      <c r="H97" s="12">
        <v>80.3</v>
      </c>
      <c r="I97" s="12">
        <f t="shared" si="6"/>
        <v>70.82</v>
      </c>
      <c r="J97" s="15">
        <f>RANK(I97,$I$97:$I$99)</f>
        <v>1</v>
      </c>
      <c r="K97" s="16"/>
    </row>
    <row r="98" ht="20" customHeight="1" spans="1:11">
      <c r="A98" s="6">
        <v>95</v>
      </c>
      <c r="B98" s="13"/>
      <c r="C98" s="8" t="s">
        <v>132</v>
      </c>
      <c r="D98" s="8" t="s">
        <v>142</v>
      </c>
      <c r="E98" s="9" t="s">
        <v>144</v>
      </c>
      <c r="F98" s="10">
        <v>5</v>
      </c>
      <c r="G98" s="11">
        <v>56.55</v>
      </c>
      <c r="H98" s="12" t="s">
        <v>64</v>
      </c>
      <c r="I98" s="12">
        <v>22.62</v>
      </c>
      <c r="J98" s="15">
        <f>RANK(I98,$I$97:$I$99)</f>
        <v>2</v>
      </c>
      <c r="K98" s="16"/>
    </row>
    <row r="99" ht="20" customHeight="1" spans="1:11">
      <c r="A99" s="6">
        <v>96</v>
      </c>
      <c r="B99" s="13"/>
      <c r="C99" s="8" t="s">
        <v>132</v>
      </c>
      <c r="D99" s="8" t="s">
        <v>142</v>
      </c>
      <c r="E99" s="9" t="s">
        <v>145</v>
      </c>
      <c r="F99" s="10">
        <v>5</v>
      </c>
      <c r="G99" s="11">
        <v>53.2</v>
      </c>
      <c r="H99" s="12" t="s">
        <v>64</v>
      </c>
      <c r="I99" s="12">
        <v>21.28</v>
      </c>
      <c r="J99" s="15">
        <f>RANK(I99,$I$97:$I$99)</f>
        <v>3</v>
      </c>
      <c r="K99" s="16"/>
    </row>
    <row r="100" ht="20" customHeight="1" spans="1:11">
      <c r="A100" s="6">
        <v>97</v>
      </c>
      <c r="B100" s="13"/>
      <c r="C100" s="8" t="s">
        <v>132</v>
      </c>
      <c r="D100" s="8" t="s">
        <v>146</v>
      </c>
      <c r="E100" s="9" t="s">
        <v>147</v>
      </c>
      <c r="F100" s="10">
        <v>8</v>
      </c>
      <c r="G100" s="11">
        <v>62.6</v>
      </c>
      <c r="H100" s="12">
        <v>81.34</v>
      </c>
      <c r="I100" s="12">
        <f t="shared" si="6"/>
        <v>73.84</v>
      </c>
      <c r="J100" s="15">
        <f>RANK(I100,$I$100:$I$101)</f>
        <v>1</v>
      </c>
      <c r="K100" s="16"/>
    </row>
    <row r="101" ht="20" customHeight="1" spans="1:11">
      <c r="A101" s="6">
        <v>98</v>
      </c>
      <c r="B101" s="13"/>
      <c r="C101" s="8" t="s">
        <v>132</v>
      </c>
      <c r="D101" s="8" t="s">
        <v>148</v>
      </c>
      <c r="E101" s="9" t="s">
        <v>149</v>
      </c>
      <c r="F101" s="10">
        <v>8</v>
      </c>
      <c r="G101" s="11">
        <v>64.45</v>
      </c>
      <c r="H101" s="12">
        <v>78.32</v>
      </c>
      <c r="I101" s="12">
        <f t="shared" ref="I101:I133" si="7">ROUND(G101*40%+H101*60%,2)</f>
        <v>72.77</v>
      </c>
      <c r="J101" s="15">
        <f>RANK(I101,$I$100:$I$101)</f>
        <v>2</v>
      </c>
      <c r="K101" s="16"/>
    </row>
    <row r="102" ht="20" customHeight="1" spans="1:11">
      <c r="A102" s="6">
        <v>99</v>
      </c>
      <c r="B102" s="13"/>
      <c r="C102" s="8" t="s">
        <v>132</v>
      </c>
      <c r="D102" s="8" t="s">
        <v>150</v>
      </c>
      <c r="E102" s="9" t="s">
        <v>151</v>
      </c>
      <c r="F102" s="10">
        <v>9</v>
      </c>
      <c r="G102" s="11">
        <v>55.2</v>
      </c>
      <c r="H102" s="12">
        <v>78.26</v>
      </c>
      <c r="I102" s="12">
        <f t="shared" si="7"/>
        <v>69.04</v>
      </c>
      <c r="J102" s="15">
        <f>RANK(I102,$I$102:$I$104)</f>
        <v>1</v>
      </c>
      <c r="K102" s="16"/>
    </row>
    <row r="103" ht="20" customHeight="1" spans="1:11">
      <c r="A103" s="6">
        <v>100</v>
      </c>
      <c r="B103" s="13"/>
      <c r="C103" s="8" t="s">
        <v>132</v>
      </c>
      <c r="D103" s="8" t="s">
        <v>150</v>
      </c>
      <c r="E103" s="9" t="s">
        <v>152</v>
      </c>
      <c r="F103" s="10">
        <v>9</v>
      </c>
      <c r="G103" s="11">
        <v>49.75</v>
      </c>
      <c r="H103" s="12">
        <v>73.1</v>
      </c>
      <c r="I103" s="12">
        <f t="shared" si="7"/>
        <v>63.76</v>
      </c>
      <c r="J103" s="15">
        <f>RANK(I103,$I$102:$I$104)</f>
        <v>2</v>
      </c>
      <c r="K103" s="16"/>
    </row>
    <row r="104" ht="20" customHeight="1" spans="1:11">
      <c r="A104" s="6">
        <v>101</v>
      </c>
      <c r="B104" s="13"/>
      <c r="C104" s="8" t="s">
        <v>132</v>
      </c>
      <c r="D104" s="8" t="s">
        <v>153</v>
      </c>
      <c r="E104" s="9" t="s">
        <v>154</v>
      </c>
      <c r="F104" s="10">
        <v>9</v>
      </c>
      <c r="G104" s="11">
        <v>62.05</v>
      </c>
      <c r="H104" s="12" t="s">
        <v>64</v>
      </c>
      <c r="I104" s="12">
        <v>24.82</v>
      </c>
      <c r="J104" s="15">
        <f>RANK(I104,$I$102:$I$104)</f>
        <v>3</v>
      </c>
      <c r="K104" s="6"/>
    </row>
    <row r="105" ht="20" customHeight="1" spans="1:11">
      <c r="A105" s="6">
        <v>102</v>
      </c>
      <c r="B105" s="13"/>
      <c r="C105" s="8" t="s">
        <v>155</v>
      </c>
      <c r="D105" s="8" t="s">
        <v>14</v>
      </c>
      <c r="E105" s="9" t="s">
        <v>156</v>
      </c>
      <c r="F105" s="10">
        <v>11</v>
      </c>
      <c r="G105" s="11">
        <v>63.4</v>
      </c>
      <c r="H105" s="12">
        <v>84.5</v>
      </c>
      <c r="I105" s="12">
        <f t="shared" si="7"/>
        <v>76.06</v>
      </c>
      <c r="J105" s="15">
        <f>RANK(I105,$I$105:$I$107)</f>
        <v>1</v>
      </c>
      <c r="K105" s="16"/>
    </row>
    <row r="106" ht="20" customHeight="1" spans="1:11">
      <c r="A106" s="6">
        <v>103</v>
      </c>
      <c r="B106" s="13"/>
      <c r="C106" s="8" t="s">
        <v>155</v>
      </c>
      <c r="D106" s="8" t="s">
        <v>14</v>
      </c>
      <c r="E106" s="9" t="s">
        <v>157</v>
      </c>
      <c r="F106" s="10">
        <v>11</v>
      </c>
      <c r="G106" s="11">
        <v>61.9</v>
      </c>
      <c r="H106" s="12">
        <v>83.1</v>
      </c>
      <c r="I106" s="12">
        <f t="shared" si="7"/>
        <v>74.62</v>
      </c>
      <c r="J106" s="15">
        <f>RANK(I106,$I$105:$I$107)</f>
        <v>2</v>
      </c>
      <c r="K106" s="16"/>
    </row>
    <row r="107" ht="20" customHeight="1" spans="1:11">
      <c r="A107" s="6">
        <v>104</v>
      </c>
      <c r="B107" s="13"/>
      <c r="C107" s="8" t="s">
        <v>155</v>
      </c>
      <c r="D107" s="8" t="s">
        <v>14</v>
      </c>
      <c r="E107" s="9" t="s">
        <v>158</v>
      </c>
      <c r="F107" s="10">
        <v>11</v>
      </c>
      <c r="G107" s="11">
        <v>66.6</v>
      </c>
      <c r="H107" s="12">
        <v>77.76</v>
      </c>
      <c r="I107" s="12">
        <f t="shared" si="7"/>
        <v>73.3</v>
      </c>
      <c r="J107" s="15">
        <f>RANK(I107,$I$105:$I$107)</f>
        <v>3</v>
      </c>
      <c r="K107" s="16"/>
    </row>
    <row r="108" ht="20" customHeight="1" spans="1:11">
      <c r="A108" s="6">
        <v>105</v>
      </c>
      <c r="B108" s="13"/>
      <c r="C108" s="8" t="s">
        <v>155</v>
      </c>
      <c r="D108" s="8" t="s">
        <v>159</v>
      </c>
      <c r="E108" s="9" t="s">
        <v>160</v>
      </c>
      <c r="F108" s="10">
        <v>12</v>
      </c>
      <c r="G108" s="11">
        <v>67.6</v>
      </c>
      <c r="H108" s="12">
        <v>81.2</v>
      </c>
      <c r="I108" s="12">
        <f t="shared" si="7"/>
        <v>75.76</v>
      </c>
      <c r="J108" s="15">
        <f>RANK(I108,$I$108:$I$110)</f>
        <v>1</v>
      </c>
      <c r="K108" s="16"/>
    </row>
    <row r="109" ht="20" customHeight="1" spans="1:11">
      <c r="A109" s="6">
        <v>106</v>
      </c>
      <c r="B109" s="13"/>
      <c r="C109" s="8" t="s">
        <v>155</v>
      </c>
      <c r="D109" s="8" t="s">
        <v>159</v>
      </c>
      <c r="E109" s="9" t="s">
        <v>161</v>
      </c>
      <c r="F109" s="10">
        <v>12</v>
      </c>
      <c r="G109" s="11">
        <v>64.1</v>
      </c>
      <c r="H109" s="12">
        <v>78.36</v>
      </c>
      <c r="I109" s="12">
        <f t="shared" si="7"/>
        <v>72.66</v>
      </c>
      <c r="J109" s="15">
        <f>RANK(I109,$I$108:$I$110)</f>
        <v>2</v>
      </c>
      <c r="K109" s="16"/>
    </row>
    <row r="110" ht="20" customHeight="1" spans="1:11">
      <c r="A110" s="6">
        <v>107</v>
      </c>
      <c r="B110" s="13"/>
      <c r="C110" s="8" t="s">
        <v>155</v>
      </c>
      <c r="D110" s="8" t="s">
        <v>159</v>
      </c>
      <c r="E110" s="9" t="s">
        <v>162</v>
      </c>
      <c r="F110" s="10">
        <v>12</v>
      </c>
      <c r="G110" s="11">
        <v>65.55</v>
      </c>
      <c r="H110" s="12">
        <v>71.5</v>
      </c>
      <c r="I110" s="12">
        <f t="shared" si="7"/>
        <v>69.12</v>
      </c>
      <c r="J110" s="15">
        <f>RANK(I110,$I$108:$I$110)</f>
        <v>3</v>
      </c>
      <c r="K110" s="16"/>
    </row>
    <row r="111" ht="20" customHeight="1" spans="1:11">
      <c r="A111" s="6">
        <v>108</v>
      </c>
      <c r="B111" s="13"/>
      <c r="C111" s="8" t="s">
        <v>155</v>
      </c>
      <c r="D111" s="8" t="s">
        <v>163</v>
      </c>
      <c r="E111" s="9" t="s">
        <v>164</v>
      </c>
      <c r="F111" s="10">
        <v>13</v>
      </c>
      <c r="G111" s="12"/>
      <c r="H111" s="12">
        <v>75.7</v>
      </c>
      <c r="I111" s="12">
        <f t="shared" ref="I111:I113" si="8">H111</f>
        <v>75.7</v>
      </c>
      <c r="J111" s="15">
        <f>RANK(I111,$I$111:$I$113)</f>
        <v>1</v>
      </c>
      <c r="K111" s="16" t="s">
        <v>165</v>
      </c>
    </row>
    <row r="112" ht="20" customHeight="1" spans="1:11">
      <c r="A112" s="6">
        <v>109</v>
      </c>
      <c r="B112" s="13"/>
      <c r="C112" s="8" t="s">
        <v>155</v>
      </c>
      <c r="D112" s="8" t="s">
        <v>166</v>
      </c>
      <c r="E112" s="9" t="s">
        <v>167</v>
      </c>
      <c r="F112" s="10">
        <v>13</v>
      </c>
      <c r="G112" s="12"/>
      <c r="H112" s="12">
        <v>74</v>
      </c>
      <c r="I112" s="12">
        <f t="shared" si="8"/>
        <v>74</v>
      </c>
      <c r="J112" s="15">
        <f>RANK(I112,$I$111:$I$113)</f>
        <v>2</v>
      </c>
      <c r="K112" s="16" t="s">
        <v>165</v>
      </c>
    </row>
    <row r="113" ht="20" customHeight="1" spans="1:11">
      <c r="A113" s="6">
        <v>110</v>
      </c>
      <c r="B113" s="17"/>
      <c r="C113" s="8" t="s">
        <v>155</v>
      </c>
      <c r="D113" s="8" t="s">
        <v>166</v>
      </c>
      <c r="E113" s="9" t="s">
        <v>168</v>
      </c>
      <c r="F113" s="10">
        <v>13</v>
      </c>
      <c r="G113" s="12"/>
      <c r="H113" s="12">
        <v>70.86</v>
      </c>
      <c r="I113" s="12">
        <f t="shared" si="8"/>
        <v>70.86</v>
      </c>
      <c r="J113" s="15">
        <f>RANK(I113,$I$111:$I$113)</f>
        <v>3</v>
      </c>
      <c r="K113" s="16" t="s">
        <v>165</v>
      </c>
    </row>
    <row r="114" ht="20" customHeight="1" spans="1:11">
      <c r="A114" s="6">
        <v>111</v>
      </c>
      <c r="B114" s="13" t="s">
        <v>169</v>
      </c>
      <c r="C114" s="8" t="s">
        <v>42</v>
      </c>
      <c r="D114" s="8" t="s">
        <v>170</v>
      </c>
      <c r="E114" s="9" t="s">
        <v>171</v>
      </c>
      <c r="F114" s="10">
        <v>30</v>
      </c>
      <c r="G114" s="11">
        <v>54.7</v>
      </c>
      <c r="H114" s="12">
        <v>85.68</v>
      </c>
      <c r="I114" s="12">
        <f t="shared" si="7"/>
        <v>73.29</v>
      </c>
      <c r="J114" s="15">
        <f>RANK(I114,$I$114:$I$116)</f>
        <v>1</v>
      </c>
      <c r="K114" s="16"/>
    </row>
    <row r="115" ht="20" customHeight="1" spans="1:11">
      <c r="A115" s="6">
        <v>112</v>
      </c>
      <c r="B115" s="13"/>
      <c r="C115" s="8" t="s">
        <v>42</v>
      </c>
      <c r="D115" s="8" t="s">
        <v>170</v>
      </c>
      <c r="E115" s="9" t="s">
        <v>172</v>
      </c>
      <c r="F115" s="10">
        <v>30</v>
      </c>
      <c r="G115" s="11">
        <v>54.8</v>
      </c>
      <c r="H115" s="12">
        <v>74.08</v>
      </c>
      <c r="I115" s="12">
        <f t="shared" si="7"/>
        <v>66.37</v>
      </c>
      <c r="J115" s="15">
        <f>RANK(I115,$I$114:$I$116)</f>
        <v>2</v>
      </c>
      <c r="K115" s="6"/>
    </row>
    <row r="116" ht="20" customHeight="1" spans="1:11">
      <c r="A116" s="6">
        <v>113</v>
      </c>
      <c r="B116" s="13"/>
      <c r="C116" s="8" t="s">
        <v>42</v>
      </c>
      <c r="D116" s="8" t="s">
        <v>170</v>
      </c>
      <c r="E116" s="9" t="s">
        <v>173</v>
      </c>
      <c r="F116" s="10">
        <v>30</v>
      </c>
      <c r="G116" s="11">
        <v>53.7</v>
      </c>
      <c r="H116" s="12">
        <v>74.54</v>
      </c>
      <c r="I116" s="12">
        <f t="shared" si="7"/>
        <v>66.2</v>
      </c>
      <c r="J116" s="15">
        <f>RANK(I116,$I$114:$I$116)</f>
        <v>3</v>
      </c>
      <c r="K116" s="6"/>
    </row>
    <row r="117" ht="20" customHeight="1" spans="1:11">
      <c r="A117" s="6">
        <v>114</v>
      </c>
      <c r="B117" s="13"/>
      <c r="C117" s="8" t="s">
        <v>174</v>
      </c>
      <c r="D117" s="8" t="s">
        <v>170</v>
      </c>
      <c r="E117" s="9" t="s">
        <v>175</v>
      </c>
      <c r="F117" s="10">
        <v>16</v>
      </c>
      <c r="G117" s="11">
        <v>53.9</v>
      </c>
      <c r="H117" s="12">
        <v>81.4</v>
      </c>
      <c r="I117" s="12">
        <f t="shared" si="7"/>
        <v>70.4</v>
      </c>
      <c r="J117" s="15">
        <f>RANK(I117,$I$117:$I$119)</f>
        <v>1</v>
      </c>
      <c r="K117" s="6"/>
    </row>
    <row r="118" ht="20" customHeight="1" spans="1:11">
      <c r="A118" s="6">
        <v>115</v>
      </c>
      <c r="B118" s="13"/>
      <c r="C118" s="8" t="s">
        <v>174</v>
      </c>
      <c r="D118" s="8" t="s">
        <v>170</v>
      </c>
      <c r="E118" s="9" t="s">
        <v>176</v>
      </c>
      <c r="F118" s="10">
        <v>16</v>
      </c>
      <c r="G118" s="11">
        <v>57.9</v>
      </c>
      <c r="H118" s="12">
        <v>72.98</v>
      </c>
      <c r="I118" s="12">
        <f t="shared" si="7"/>
        <v>66.95</v>
      </c>
      <c r="J118" s="15">
        <f>RANK(I118,$I$117:$I$119)</f>
        <v>2</v>
      </c>
      <c r="K118" s="6"/>
    </row>
    <row r="119" ht="20" customHeight="1" spans="1:11">
      <c r="A119" s="6">
        <v>116</v>
      </c>
      <c r="B119" s="13"/>
      <c r="C119" s="8" t="s">
        <v>174</v>
      </c>
      <c r="D119" s="8" t="s">
        <v>170</v>
      </c>
      <c r="E119" s="9" t="s">
        <v>177</v>
      </c>
      <c r="F119" s="10">
        <v>16</v>
      </c>
      <c r="G119" s="11">
        <v>54.4</v>
      </c>
      <c r="H119" s="12">
        <v>70.8</v>
      </c>
      <c r="I119" s="12">
        <f t="shared" si="7"/>
        <v>64.24</v>
      </c>
      <c r="J119" s="15">
        <f>RANK(I119,$I$117:$I$119)</f>
        <v>3</v>
      </c>
      <c r="K119" s="6"/>
    </row>
    <row r="120" ht="20" customHeight="1" spans="1:11">
      <c r="A120" s="6">
        <v>117</v>
      </c>
      <c r="B120" s="13"/>
      <c r="C120" s="8" t="s">
        <v>174</v>
      </c>
      <c r="D120" s="8" t="s">
        <v>65</v>
      </c>
      <c r="E120" s="9" t="s">
        <v>178</v>
      </c>
      <c r="F120" s="10">
        <v>18</v>
      </c>
      <c r="G120" s="11">
        <v>66.7</v>
      </c>
      <c r="H120" s="12">
        <v>81.76</v>
      </c>
      <c r="I120" s="12">
        <f t="shared" si="7"/>
        <v>75.74</v>
      </c>
      <c r="J120" s="15">
        <f>RANK(I120,$I$120:$I$122)</f>
        <v>1</v>
      </c>
      <c r="K120" s="6"/>
    </row>
    <row r="121" ht="20" customHeight="1" spans="1:11">
      <c r="A121" s="6">
        <v>118</v>
      </c>
      <c r="B121" s="13"/>
      <c r="C121" s="8" t="s">
        <v>174</v>
      </c>
      <c r="D121" s="8" t="s">
        <v>65</v>
      </c>
      <c r="E121" s="9" t="s">
        <v>179</v>
      </c>
      <c r="F121" s="10">
        <v>18</v>
      </c>
      <c r="G121" s="11">
        <v>62.25</v>
      </c>
      <c r="H121" s="12">
        <v>81.18</v>
      </c>
      <c r="I121" s="12">
        <f t="shared" si="7"/>
        <v>73.61</v>
      </c>
      <c r="J121" s="15">
        <f>RANK(I121,$I$120:$I$122)</f>
        <v>2</v>
      </c>
      <c r="K121" s="6"/>
    </row>
    <row r="122" ht="20" customHeight="1" spans="1:11">
      <c r="A122" s="6">
        <v>119</v>
      </c>
      <c r="B122" s="13"/>
      <c r="C122" s="8" t="s">
        <v>174</v>
      </c>
      <c r="D122" s="8" t="s">
        <v>65</v>
      </c>
      <c r="E122" s="9" t="s">
        <v>180</v>
      </c>
      <c r="F122" s="10">
        <v>18</v>
      </c>
      <c r="G122" s="11">
        <v>64.6</v>
      </c>
      <c r="H122" s="12">
        <v>74.8</v>
      </c>
      <c r="I122" s="12">
        <f t="shared" si="7"/>
        <v>70.72</v>
      </c>
      <c r="J122" s="15">
        <f>RANK(I122,$I$120:$I$122)</f>
        <v>3</v>
      </c>
      <c r="K122" s="6"/>
    </row>
    <row r="123" ht="20" customHeight="1" spans="1:11">
      <c r="A123" s="6">
        <v>120</v>
      </c>
      <c r="B123" s="13"/>
      <c r="C123" s="8" t="s">
        <v>174</v>
      </c>
      <c r="D123" s="8" t="s">
        <v>181</v>
      </c>
      <c r="E123" s="9" t="s">
        <v>182</v>
      </c>
      <c r="F123" s="10">
        <v>19</v>
      </c>
      <c r="G123" s="11">
        <v>58.1</v>
      </c>
      <c r="H123" s="12">
        <v>86.01</v>
      </c>
      <c r="I123" s="12">
        <f t="shared" si="7"/>
        <v>74.85</v>
      </c>
      <c r="J123" s="15">
        <f>RANK(I123,$I$123:$I$125)</f>
        <v>1</v>
      </c>
      <c r="K123" s="6"/>
    </row>
    <row r="124" ht="20" customHeight="1" spans="1:11">
      <c r="A124" s="6">
        <v>121</v>
      </c>
      <c r="B124" s="13"/>
      <c r="C124" s="8" t="s">
        <v>174</v>
      </c>
      <c r="D124" s="8" t="s">
        <v>181</v>
      </c>
      <c r="E124" s="9" t="s">
        <v>183</v>
      </c>
      <c r="F124" s="10">
        <v>19</v>
      </c>
      <c r="G124" s="11">
        <v>58.4</v>
      </c>
      <c r="H124" s="12">
        <v>80.96</v>
      </c>
      <c r="I124" s="12">
        <f t="shared" si="7"/>
        <v>71.94</v>
      </c>
      <c r="J124" s="15">
        <f>RANK(I124,$I$123:$I$125)</f>
        <v>2</v>
      </c>
      <c r="K124" s="6"/>
    </row>
    <row r="125" ht="20" customHeight="1" spans="1:11">
      <c r="A125" s="6">
        <v>122</v>
      </c>
      <c r="B125" s="13"/>
      <c r="C125" s="8" t="s">
        <v>174</v>
      </c>
      <c r="D125" s="8" t="s">
        <v>181</v>
      </c>
      <c r="E125" s="9" t="s">
        <v>184</v>
      </c>
      <c r="F125" s="10">
        <v>19</v>
      </c>
      <c r="G125" s="11">
        <v>58.2</v>
      </c>
      <c r="H125" s="12">
        <v>79.01</v>
      </c>
      <c r="I125" s="12">
        <f t="shared" si="7"/>
        <v>70.69</v>
      </c>
      <c r="J125" s="15">
        <f>RANK(I125,$I$123:$I$125)</f>
        <v>3</v>
      </c>
      <c r="K125" s="6"/>
    </row>
    <row r="126" ht="20" customHeight="1" spans="1:11">
      <c r="A126" s="6">
        <v>123</v>
      </c>
      <c r="B126" s="13"/>
      <c r="C126" s="8" t="s">
        <v>174</v>
      </c>
      <c r="D126" s="8" t="s">
        <v>117</v>
      </c>
      <c r="E126" s="9" t="s">
        <v>185</v>
      </c>
      <c r="F126" s="10">
        <v>15</v>
      </c>
      <c r="G126" s="11">
        <v>63.25</v>
      </c>
      <c r="H126" s="12">
        <v>83.22</v>
      </c>
      <c r="I126" s="12">
        <f t="shared" si="7"/>
        <v>75.23</v>
      </c>
      <c r="J126" s="15">
        <f t="shared" ref="J126:J131" si="9">RANK(I126,$I$126:$I$131)</f>
        <v>1</v>
      </c>
      <c r="K126" s="6"/>
    </row>
    <row r="127" ht="20" customHeight="1" spans="1:11">
      <c r="A127" s="6">
        <v>124</v>
      </c>
      <c r="B127" s="13"/>
      <c r="C127" s="8" t="s">
        <v>174</v>
      </c>
      <c r="D127" s="8" t="s">
        <v>117</v>
      </c>
      <c r="E127" s="9" t="s">
        <v>186</v>
      </c>
      <c r="F127" s="10">
        <v>15</v>
      </c>
      <c r="G127" s="11">
        <v>61.1</v>
      </c>
      <c r="H127" s="12">
        <v>78.74</v>
      </c>
      <c r="I127" s="12">
        <f t="shared" si="7"/>
        <v>71.68</v>
      </c>
      <c r="J127" s="15">
        <f t="shared" si="9"/>
        <v>2</v>
      </c>
      <c r="K127" s="6"/>
    </row>
    <row r="128" ht="20" customHeight="1" spans="1:11">
      <c r="A128" s="6">
        <v>125</v>
      </c>
      <c r="B128" s="13"/>
      <c r="C128" s="8" t="s">
        <v>174</v>
      </c>
      <c r="D128" s="8" t="s">
        <v>117</v>
      </c>
      <c r="E128" s="9" t="s">
        <v>187</v>
      </c>
      <c r="F128" s="10">
        <v>15</v>
      </c>
      <c r="G128" s="11">
        <v>59.6</v>
      </c>
      <c r="H128" s="12">
        <v>78.92</v>
      </c>
      <c r="I128" s="12">
        <f t="shared" si="7"/>
        <v>71.19</v>
      </c>
      <c r="J128" s="15">
        <f t="shared" si="9"/>
        <v>3</v>
      </c>
      <c r="K128" s="6"/>
    </row>
    <row r="129" ht="20" customHeight="1" spans="1:11">
      <c r="A129" s="6">
        <v>126</v>
      </c>
      <c r="B129" s="13"/>
      <c r="C129" s="8" t="s">
        <v>174</v>
      </c>
      <c r="D129" s="8" t="s">
        <v>117</v>
      </c>
      <c r="E129" s="9" t="s">
        <v>188</v>
      </c>
      <c r="F129" s="10">
        <v>15</v>
      </c>
      <c r="G129" s="11">
        <v>58.1</v>
      </c>
      <c r="H129" s="12">
        <v>78.66</v>
      </c>
      <c r="I129" s="12">
        <f t="shared" si="7"/>
        <v>70.44</v>
      </c>
      <c r="J129" s="15">
        <f t="shared" si="9"/>
        <v>4</v>
      </c>
      <c r="K129" s="6"/>
    </row>
    <row r="130" ht="20" customHeight="1" spans="1:11">
      <c r="A130" s="6">
        <v>127</v>
      </c>
      <c r="B130" s="13"/>
      <c r="C130" s="8" t="s">
        <v>174</v>
      </c>
      <c r="D130" s="8" t="s">
        <v>117</v>
      </c>
      <c r="E130" s="9" t="s">
        <v>189</v>
      </c>
      <c r="F130" s="10">
        <v>15</v>
      </c>
      <c r="G130" s="11">
        <v>58.7</v>
      </c>
      <c r="H130" s="12">
        <v>77.99</v>
      </c>
      <c r="I130" s="12">
        <f t="shared" si="7"/>
        <v>70.27</v>
      </c>
      <c r="J130" s="15">
        <f t="shared" si="9"/>
        <v>5</v>
      </c>
      <c r="K130" s="6"/>
    </row>
    <row r="131" ht="20" customHeight="1" spans="1:11">
      <c r="A131" s="6">
        <v>128</v>
      </c>
      <c r="B131" s="13"/>
      <c r="C131" s="8" t="s">
        <v>174</v>
      </c>
      <c r="D131" s="8" t="s">
        <v>117</v>
      </c>
      <c r="E131" s="9" t="s">
        <v>190</v>
      </c>
      <c r="F131" s="10">
        <v>15</v>
      </c>
      <c r="G131" s="11">
        <v>57.8</v>
      </c>
      <c r="H131" s="12">
        <v>75.25</v>
      </c>
      <c r="I131" s="12">
        <f t="shared" si="7"/>
        <v>68.27</v>
      </c>
      <c r="J131" s="15">
        <f t="shared" si="9"/>
        <v>6</v>
      </c>
      <c r="K131" s="6"/>
    </row>
    <row r="132" ht="20" customHeight="1" spans="1:11">
      <c r="A132" s="6">
        <v>129</v>
      </c>
      <c r="B132" s="13"/>
      <c r="C132" s="8" t="s">
        <v>174</v>
      </c>
      <c r="D132" s="8" t="s">
        <v>191</v>
      </c>
      <c r="E132" s="9" t="s">
        <v>192</v>
      </c>
      <c r="F132" s="10">
        <v>17</v>
      </c>
      <c r="G132" s="11">
        <v>55.9</v>
      </c>
      <c r="H132" s="12">
        <v>84.22</v>
      </c>
      <c r="I132" s="12">
        <f t="shared" si="7"/>
        <v>72.89</v>
      </c>
      <c r="J132" s="15">
        <f>RANK(I132,$I$132:$I$134)</f>
        <v>1</v>
      </c>
      <c r="K132" s="6"/>
    </row>
    <row r="133" ht="20" customHeight="1" spans="1:11">
      <c r="A133" s="6">
        <v>130</v>
      </c>
      <c r="B133" s="13"/>
      <c r="C133" s="8" t="s">
        <v>174</v>
      </c>
      <c r="D133" s="8" t="s">
        <v>191</v>
      </c>
      <c r="E133" s="9" t="s">
        <v>193</v>
      </c>
      <c r="F133" s="10">
        <v>17</v>
      </c>
      <c r="G133" s="11">
        <v>53.75</v>
      </c>
      <c r="H133" s="12">
        <v>81.64</v>
      </c>
      <c r="I133" s="12">
        <f t="shared" si="7"/>
        <v>70.48</v>
      </c>
      <c r="J133" s="15">
        <f>RANK(I133,$I$132:$I$134)</f>
        <v>2</v>
      </c>
      <c r="K133" s="6"/>
    </row>
    <row r="134" ht="20" customHeight="1" spans="1:11">
      <c r="A134" s="6">
        <v>131</v>
      </c>
      <c r="B134" s="17"/>
      <c r="C134" s="8" t="s">
        <v>174</v>
      </c>
      <c r="D134" s="8" t="s">
        <v>191</v>
      </c>
      <c r="E134" s="9" t="s">
        <v>194</v>
      </c>
      <c r="F134" s="10">
        <v>17</v>
      </c>
      <c r="G134" s="11">
        <v>55.6</v>
      </c>
      <c r="H134" s="12" t="s">
        <v>64</v>
      </c>
      <c r="I134" s="12">
        <v>22.24</v>
      </c>
      <c r="J134" s="15">
        <f>RANK(I134,$I$132:$I$134)</f>
        <v>3</v>
      </c>
      <c r="K134" s="6"/>
    </row>
  </sheetData>
  <mergeCells count="8">
    <mergeCell ref="A1:K1"/>
    <mergeCell ref="J2:K2"/>
    <mergeCell ref="B4:B26"/>
    <mergeCell ref="B27:B49"/>
    <mergeCell ref="B50:B71"/>
    <mergeCell ref="B72:B90"/>
    <mergeCell ref="B91:B113"/>
    <mergeCell ref="B114:B134"/>
  </mergeCells>
  <conditionalFormatting sqref="E4:E8">
    <cfRule type="duplicateValues" dxfId="0" priority="182"/>
  </conditionalFormatting>
  <conditionalFormatting sqref="E9:E14">
    <cfRule type="duplicateValues" dxfId="0" priority="177"/>
  </conditionalFormatting>
  <conditionalFormatting sqref="E15:E20">
    <cfRule type="duplicateValues" dxfId="0" priority="172"/>
  </conditionalFormatting>
  <conditionalFormatting sqref="E21:E26">
    <cfRule type="duplicateValues" dxfId="0" priority="167"/>
  </conditionalFormatting>
  <conditionalFormatting sqref="E27:E32">
    <cfRule type="duplicateValues" dxfId="0" priority="42"/>
  </conditionalFormatting>
  <conditionalFormatting sqref="E33:E37">
    <cfRule type="duplicateValues" dxfId="0" priority="37"/>
  </conditionalFormatting>
  <conditionalFormatting sqref="E38:E40">
    <cfRule type="duplicateValues" dxfId="0" priority="32"/>
  </conditionalFormatting>
  <conditionalFormatting sqref="E41:E43">
    <cfRule type="duplicateValues" dxfId="0" priority="27"/>
  </conditionalFormatting>
  <conditionalFormatting sqref="E44:E46">
    <cfRule type="duplicateValues" dxfId="0" priority="22"/>
  </conditionalFormatting>
  <conditionalFormatting sqref="E47:E49">
    <cfRule type="duplicateValues" dxfId="0" priority="17"/>
  </conditionalFormatting>
  <conditionalFormatting sqref="E50:E52">
    <cfRule type="duplicateValues" dxfId="0" priority="102"/>
  </conditionalFormatting>
  <conditionalFormatting sqref="E53:E55">
    <cfRule type="duplicateValues" dxfId="0" priority="72"/>
  </conditionalFormatting>
  <conditionalFormatting sqref="E56:E58">
    <cfRule type="duplicateValues" dxfId="0" priority="87"/>
  </conditionalFormatting>
  <conditionalFormatting sqref="E59:E62">
    <cfRule type="duplicateValues" dxfId="0" priority="82"/>
  </conditionalFormatting>
  <conditionalFormatting sqref="E63:E65">
    <cfRule type="duplicateValues" dxfId="0" priority="77"/>
  </conditionalFormatting>
  <conditionalFormatting sqref="E66:E68">
    <cfRule type="duplicateValues" dxfId="0" priority="97"/>
  </conditionalFormatting>
  <conditionalFormatting sqref="E69:E71">
    <cfRule type="duplicateValues" dxfId="0" priority="92"/>
  </conditionalFormatting>
  <conditionalFormatting sqref="E72:E74">
    <cfRule type="duplicateValues" dxfId="0" priority="132"/>
  </conditionalFormatting>
  <conditionalFormatting sqref="E75:E77">
    <cfRule type="duplicateValues" dxfId="0" priority="142"/>
  </conditionalFormatting>
  <conditionalFormatting sqref="E78:E80">
    <cfRule type="duplicateValues" dxfId="0" priority="137"/>
  </conditionalFormatting>
  <conditionalFormatting sqref="E81:E83">
    <cfRule type="duplicateValues" dxfId="0" priority="157"/>
  </conditionalFormatting>
  <conditionalFormatting sqref="E84:E86">
    <cfRule type="duplicateValues" dxfId="0" priority="152"/>
  </conditionalFormatting>
  <conditionalFormatting sqref="E87:E88">
    <cfRule type="duplicateValues" dxfId="0" priority="147"/>
  </conditionalFormatting>
  <conditionalFormatting sqref="E89:E90">
    <cfRule type="duplicateValues" dxfId="0" priority="162"/>
  </conditionalFormatting>
  <conditionalFormatting sqref="E91:E93">
    <cfRule type="duplicateValues" dxfId="0" priority="127"/>
  </conditionalFormatting>
  <conditionalFormatting sqref="E94:E96">
    <cfRule type="duplicateValues" dxfId="0" priority="122"/>
  </conditionalFormatting>
  <conditionalFormatting sqref="E97:E99">
    <cfRule type="duplicateValues" dxfId="0" priority="117"/>
  </conditionalFormatting>
  <conditionalFormatting sqref="E100:E101">
    <cfRule type="duplicateValues" dxfId="0" priority="112"/>
  </conditionalFormatting>
  <conditionalFormatting sqref="E102:E104">
    <cfRule type="duplicateValues" dxfId="0" priority="107"/>
  </conditionalFormatting>
  <conditionalFormatting sqref="E105:E107">
    <cfRule type="duplicateValues" dxfId="0" priority="7"/>
  </conditionalFormatting>
  <conditionalFormatting sqref="E108:E110">
    <cfRule type="duplicateValues" dxfId="0" priority="2"/>
  </conditionalFormatting>
  <conditionalFormatting sqref="E111:E113">
    <cfRule type="duplicateValues" dxfId="0" priority="1"/>
  </conditionalFormatting>
  <conditionalFormatting sqref="E114:E116">
    <cfRule type="duplicateValues" dxfId="0" priority="12"/>
  </conditionalFormatting>
  <conditionalFormatting sqref="E117:E119">
    <cfRule type="duplicateValues" dxfId="0" priority="67"/>
  </conditionalFormatting>
  <conditionalFormatting sqref="E120:E122">
    <cfRule type="duplicateValues" dxfId="0" priority="62"/>
  </conditionalFormatting>
  <conditionalFormatting sqref="E123:E125">
    <cfRule type="duplicateValues" dxfId="0" priority="57"/>
  </conditionalFormatting>
  <conditionalFormatting sqref="E126:E131">
    <cfRule type="duplicateValues" dxfId="0" priority="52"/>
  </conditionalFormatting>
  <conditionalFormatting sqref="E132:E134">
    <cfRule type="duplicateValues" dxfId="0" priority="47"/>
  </conditionalFormatting>
  <printOptions horizontalCentered="1"/>
  <pageMargins left="0.751388888888889" right="0.751388888888889" top="0.786805555555556" bottom="0.786805555555556" header="0.511805555555556" footer="0.511805555555556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510°</cp:lastModifiedBy>
  <dcterms:created xsi:type="dcterms:W3CDTF">2016-12-02T08:54:00Z</dcterms:created>
  <dcterms:modified xsi:type="dcterms:W3CDTF">2024-08-31T11:20:01Z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602E8645AC7F40A6944CA13D45B00A00_13</vt:lpwstr>
  </property>
</Properties>
</file>